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057BC1CE-8EE0-9642-AD62-56F5327ACE77}" xr6:coauthVersionLast="47" xr6:coauthVersionMax="47" xr10:uidLastSave="{7C32FB1C-8AAC-3C4C-BF29-9A06150AC4B1}"/>
  <bookViews>
    <workbookView xWindow="620" yWindow="500" windowWidth="29420" windowHeight="20120" xr2:uid="{507D1486-5389-AE4E-9DB3-1FCEC9681666}"/>
  </bookViews>
  <sheets>
    <sheet name="1998"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2" i="1"/>
  <c r="S2" i="1" l="1"/>
  <c r="U2" i="1"/>
  <c r="AM2" i="1" s="1"/>
  <c r="AW2" i="1"/>
  <c r="S3" i="1"/>
  <c r="U3" i="1"/>
  <c r="AM3" i="1"/>
  <c r="S4" i="1"/>
  <c r="U4" i="1"/>
  <c r="AM4" i="1" s="1"/>
  <c r="S5" i="1"/>
  <c r="U5" i="1"/>
  <c r="AM5" i="1" s="1"/>
  <c r="S6" i="1"/>
  <c r="U6" i="1"/>
  <c r="AM6" i="1" s="1"/>
  <c r="S7" i="1"/>
  <c r="U7" i="1"/>
  <c r="AM7" i="1" s="1"/>
  <c r="S8" i="1"/>
  <c r="U8" i="1"/>
  <c r="AM8" i="1" s="1"/>
  <c r="S9" i="1"/>
  <c r="U9" i="1"/>
  <c r="AM9" i="1" s="1"/>
  <c r="S10" i="1"/>
  <c r="U10" i="1"/>
  <c r="AM10" i="1"/>
  <c r="S11" i="1"/>
  <c r="U11" i="1"/>
  <c r="AM11" i="1" s="1"/>
  <c r="S12" i="1"/>
  <c r="U12" i="1"/>
  <c r="AW12" i="1"/>
  <c r="AM12" i="1"/>
  <c r="S13" i="1"/>
  <c r="U13" i="1"/>
  <c r="AM13" i="1" s="1"/>
  <c r="S14" i="1"/>
  <c r="U14" i="1"/>
  <c r="AM14" i="1" s="1"/>
  <c r="S15" i="1"/>
  <c r="U15" i="1"/>
  <c r="AM15" i="1" s="1"/>
  <c r="S16" i="1"/>
  <c r="U16" i="1"/>
  <c r="AM16" i="1" s="1"/>
  <c r="S17" i="1"/>
  <c r="U17" i="1"/>
  <c r="AM17" i="1" s="1"/>
  <c r="S18" i="1"/>
  <c r="U18" i="1"/>
  <c r="AM18" i="1" s="1"/>
  <c r="S19" i="1"/>
  <c r="U19" i="1"/>
  <c r="AM19" i="1" s="1"/>
  <c r="AU19" i="1"/>
  <c r="S20" i="1"/>
  <c r="U20" i="1"/>
  <c r="AM20" i="1" s="1"/>
  <c r="S21" i="1"/>
  <c r="U21" i="1"/>
  <c r="AM21" i="1" s="1"/>
  <c r="S22" i="1"/>
  <c r="U22" i="1"/>
  <c r="AM22" i="1" s="1"/>
  <c r="S23" i="1"/>
  <c r="U23" i="1"/>
  <c r="AM23" i="1"/>
  <c r="S24" i="1"/>
  <c r="U24" i="1"/>
  <c r="AM24" i="1" s="1"/>
  <c r="S25" i="1"/>
  <c r="U25" i="1"/>
  <c r="AM25" i="1"/>
  <c r="AW25" i="1" s="1"/>
  <c r="S26" i="1"/>
  <c r="U26" i="1"/>
  <c r="AM26" i="1" s="1"/>
  <c r="S27" i="1"/>
  <c r="U27" i="1"/>
  <c r="AM27" i="1" s="1"/>
  <c r="S28" i="1"/>
  <c r="U28" i="1"/>
  <c r="AM28" i="1" s="1"/>
  <c r="S29" i="1"/>
  <c r="U29" i="1"/>
  <c r="AM29" i="1" s="1"/>
  <c r="S30" i="1"/>
  <c r="U30" i="1"/>
  <c r="AM30" i="1"/>
  <c r="S31" i="1"/>
  <c r="U31" i="1"/>
  <c r="AM31" i="1" s="1"/>
  <c r="S32" i="1"/>
  <c r="U32" i="1"/>
  <c r="AM32" i="1" s="1"/>
  <c r="S33" i="1"/>
  <c r="U33" i="1"/>
  <c r="AM33" i="1" s="1"/>
  <c r="AU33" i="1"/>
  <c r="S34" i="1"/>
  <c r="U34" i="1"/>
  <c r="AM34" i="1"/>
  <c r="AV34" i="1"/>
  <c r="AW34" i="1"/>
  <c r="S35" i="1"/>
  <c r="U35" i="1"/>
  <c r="AM35" i="1"/>
  <c r="S36" i="1"/>
  <c r="U36" i="1"/>
  <c r="AM36" i="1" s="1"/>
  <c r="S37" i="1"/>
  <c r="U37" i="1"/>
  <c r="AM37" i="1" s="1"/>
  <c r="S38" i="1"/>
  <c r="U38" i="1"/>
  <c r="AM38" i="1"/>
  <c r="S39" i="1"/>
  <c r="U39" i="1"/>
  <c r="AM39" i="1" s="1"/>
  <c r="S40" i="1"/>
  <c r="U40" i="1"/>
  <c r="AM40" i="1"/>
  <c r="AV40" i="1" s="1"/>
  <c r="S41" i="1"/>
  <c r="U41" i="1"/>
  <c r="AM41" i="1" s="1"/>
  <c r="S42" i="1"/>
  <c r="U42" i="1"/>
  <c r="AM42" i="1" s="1"/>
  <c r="S43" i="1"/>
  <c r="U43" i="1"/>
  <c r="AM43" i="1" s="1"/>
  <c r="S44" i="1"/>
  <c r="U44" i="1"/>
  <c r="AM44" i="1" s="1"/>
  <c r="S45" i="1"/>
  <c r="U45" i="1"/>
  <c r="AM45" i="1" s="1"/>
  <c r="S46" i="1"/>
  <c r="U46" i="1"/>
  <c r="AM46" i="1" s="1"/>
  <c r="S47" i="1"/>
  <c r="U47" i="1"/>
  <c r="AM47" i="1"/>
  <c r="S48" i="1"/>
  <c r="U48" i="1"/>
  <c r="AM48" i="1" s="1"/>
  <c r="S49" i="1"/>
  <c r="U49" i="1"/>
  <c r="AM49" i="1" s="1"/>
  <c r="S50" i="1"/>
  <c r="U50" i="1"/>
  <c r="AM50" i="1"/>
  <c r="S51" i="1"/>
  <c r="U51" i="1"/>
  <c r="AM51" i="1"/>
  <c r="S52" i="1"/>
  <c r="U52" i="1"/>
  <c r="AM52" i="1" s="1"/>
  <c r="S53" i="1"/>
  <c r="U53" i="1"/>
  <c r="AM53" i="1" s="1"/>
  <c r="AV53" i="1" s="1"/>
  <c r="S54" i="1"/>
  <c r="U54" i="1"/>
  <c r="AM54" i="1" s="1"/>
  <c r="S55" i="1"/>
  <c r="U55" i="1"/>
  <c r="AM55" i="1" s="1"/>
  <c r="AU55" i="1" s="1"/>
  <c r="AW55" i="1"/>
  <c r="S56" i="1"/>
  <c r="U56" i="1"/>
  <c r="AM56" i="1" s="1"/>
  <c r="S57" i="1"/>
  <c r="U57" i="1"/>
  <c r="AM57" i="1"/>
  <c r="S58" i="1"/>
  <c r="U58" i="1"/>
  <c r="AM58" i="1"/>
  <c r="S59" i="1"/>
  <c r="U59" i="1"/>
  <c r="AM59" i="1"/>
  <c r="S60" i="1"/>
  <c r="U60" i="1"/>
  <c r="AM60" i="1" s="1"/>
  <c r="S61" i="1"/>
  <c r="U61" i="1"/>
  <c r="AM61" i="1" s="1"/>
  <c r="AU61" i="1"/>
  <c r="S62" i="1"/>
  <c r="U62" i="1"/>
  <c r="AM62" i="1" s="1"/>
  <c r="S63" i="1"/>
  <c r="U63" i="1"/>
  <c r="AM63" i="1"/>
  <c r="AV63" i="1" s="1"/>
  <c r="S64" i="1"/>
  <c r="U64" i="1"/>
  <c r="AM64" i="1" s="1"/>
  <c r="S65" i="1"/>
  <c r="U65" i="1"/>
  <c r="AM65" i="1"/>
  <c r="S66" i="1"/>
  <c r="U66" i="1"/>
  <c r="AM66" i="1" s="1"/>
  <c r="S67" i="1"/>
  <c r="U67" i="1"/>
  <c r="AM67" i="1" s="1"/>
  <c r="S68" i="1"/>
  <c r="U68" i="1"/>
  <c r="AM68" i="1" s="1"/>
  <c r="S69" i="1"/>
  <c r="U69" i="1"/>
  <c r="AM69" i="1" s="1"/>
  <c r="AU69" i="1"/>
  <c r="S70" i="1"/>
  <c r="U70" i="1"/>
  <c r="AM70" i="1"/>
  <c r="S71" i="1"/>
  <c r="U71" i="1"/>
  <c r="AM71" i="1"/>
  <c r="S72" i="1"/>
  <c r="U72" i="1"/>
  <c r="AM72" i="1" s="1"/>
  <c r="S73" i="1"/>
  <c r="U73" i="1"/>
  <c r="AM73" i="1"/>
  <c r="S74" i="1"/>
  <c r="U74" i="1"/>
  <c r="AM74" i="1" s="1"/>
  <c r="S75" i="1"/>
  <c r="U75" i="1"/>
  <c r="AM75" i="1" s="1"/>
  <c r="AW75" i="1" s="1"/>
  <c r="S76" i="1"/>
  <c r="U76" i="1"/>
  <c r="AM76" i="1" s="1"/>
  <c r="S77" i="1"/>
  <c r="U77" i="1"/>
  <c r="AM77" i="1" s="1"/>
  <c r="S78" i="1"/>
  <c r="U78" i="1"/>
  <c r="AM78" i="1"/>
  <c r="S79" i="1"/>
  <c r="U79" i="1"/>
  <c r="AM79" i="1"/>
  <c r="AV79" i="1" s="1"/>
  <c r="S80" i="1"/>
  <c r="U80" i="1"/>
  <c r="AM80" i="1"/>
  <c r="S81" i="1"/>
  <c r="U81" i="1"/>
  <c r="AM81" i="1" s="1"/>
  <c r="AU81" i="1"/>
  <c r="S82" i="1"/>
  <c r="U82" i="1"/>
  <c r="AM82" i="1" s="1"/>
  <c r="AU82" i="1"/>
  <c r="S83" i="1"/>
  <c r="U83" i="1"/>
  <c r="AM83" i="1"/>
  <c r="AV83" i="1" s="1"/>
  <c r="S84" i="1"/>
  <c r="U84" i="1"/>
  <c r="AM84" i="1"/>
  <c r="AV84" i="1"/>
  <c r="S85" i="1"/>
  <c r="U85" i="1"/>
  <c r="AM85" i="1" s="1"/>
  <c r="S86" i="1"/>
  <c r="U86" i="1"/>
  <c r="AM86" i="1" s="1"/>
  <c r="S87" i="1"/>
  <c r="U87" i="1"/>
  <c r="AM87" i="1" s="1"/>
  <c r="AV87" i="1" s="1"/>
  <c r="S88" i="1"/>
  <c r="U88" i="1"/>
  <c r="AM88" i="1" s="1"/>
  <c r="S89" i="1"/>
  <c r="U89" i="1"/>
  <c r="AM89" i="1"/>
  <c r="AV89" i="1" s="1"/>
  <c r="S90" i="1"/>
  <c r="U90" i="1"/>
  <c r="AM90" i="1" s="1"/>
  <c r="AU90" i="1"/>
  <c r="S91" i="1"/>
  <c r="U91" i="1"/>
  <c r="AM91" i="1" s="1"/>
  <c r="S92" i="1"/>
  <c r="U92" i="1"/>
  <c r="AM92" i="1" s="1"/>
  <c r="AU92" i="1"/>
  <c r="S93" i="1"/>
  <c r="U93" i="1"/>
  <c r="AM93" i="1"/>
  <c r="AU93" i="1" s="1"/>
  <c r="S94" i="1"/>
  <c r="U94" i="1"/>
  <c r="AM94" i="1"/>
  <c r="AV94" i="1" s="1"/>
  <c r="S95" i="1"/>
  <c r="U95" i="1"/>
  <c r="AM95" i="1" s="1"/>
  <c r="S96" i="1"/>
  <c r="U96" i="1"/>
  <c r="AM96" i="1" s="1"/>
  <c r="S97" i="1"/>
  <c r="U97" i="1"/>
  <c r="AM97" i="1" s="1"/>
  <c r="S98" i="1"/>
  <c r="U98" i="1"/>
  <c r="AM98" i="1"/>
  <c r="S99" i="1"/>
  <c r="U99" i="1"/>
  <c r="AM99" i="1"/>
  <c r="S100" i="1"/>
  <c r="U100" i="1"/>
  <c r="AM100" i="1" s="1"/>
  <c r="S101" i="1"/>
  <c r="U101" i="1"/>
  <c r="AM101" i="1" s="1"/>
  <c r="S102" i="1"/>
  <c r="U102" i="1"/>
  <c r="AM102" i="1" s="1"/>
  <c r="S103" i="1"/>
  <c r="U103" i="1"/>
  <c r="AM103" i="1"/>
  <c r="AU103" i="1" s="1"/>
  <c r="S104" i="1"/>
  <c r="U104" i="1"/>
  <c r="AM104" i="1" s="1"/>
  <c r="S105" i="1"/>
  <c r="U105" i="1"/>
  <c r="AM105" i="1" s="1"/>
  <c r="S106" i="1"/>
  <c r="U106" i="1"/>
  <c r="AM106" i="1" s="1"/>
  <c r="S107" i="1"/>
  <c r="U107" i="1"/>
  <c r="AM107" i="1" s="1"/>
  <c r="S108" i="1"/>
  <c r="U108" i="1"/>
  <c r="AM108" i="1" s="1"/>
  <c r="S109" i="1"/>
  <c r="U109" i="1"/>
  <c r="AM109" i="1"/>
  <c r="S110" i="1"/>
  <c r="U110" i="1"/>
  <c r="AM110" i="1" s="1"/>
  <c r="S111" i="1"/>
  <c r="U111" i="1"/>
  <c r="AM111" i="1" s="1"/>
  <c r="S112" i="1"/>
  <c r="U112" i="1"/>
  <c r="AM112" i="1" s="1"/>
  <c r="AV112" i="1" s="1"/>
  <c r="S113" i="1"/>
  <c r="U113" i="1"/>
  <c r="AM113" i="1" s="1"/>
  <c r="S114" i="1"/>
  <c r="U114" i="1"/>
  <c r="AM114" i="1" s="1"/>
  <c r="S115" i="1"/>
  <c r="U115" i="1"/>
  <c r="AM115" i="1" s="1"/>
  <c r="S116" i="1"/>
  <c r="U116" i="1"/>
  <c r="AM116" i="1" s="1"/>
  <c r="S117" i="1"/>
  <c r="U117" i="1"/>
  <c r="AM117" i="1" s="1"/>
  <c r="S118" i="1"/>
  <c r="U118" i="1"/>
  <c r="AM118" i="1" s="1"/>
  <c r="S119" i="1"/>
  <c r="U119" i="1"/>
  <c r="AM119" i="1" s="1"/>
  <c r="S120" i="1"/>
  <c r="U120" i="1"/>
  <c r="AM120" i="1" s="1"/>
  <c r="S121" i="1"/>
  <c r="U121" i="1"/>
  <c r="AM121" i="1" s="1"/>
  <c r="S122" i="1"/>
  <c r="U122" i="1"/>
  <c r="AM122" i="1" s="1"/>
  <c r="S123" i="1"/>
  <c r="U123" i="1"/>
  <c r="AM123" i="1" s="1"/>
  <c r="S124" i="1"/>
  <c r="U124" i="1"/>
  <c r="AM124" i="1" s="1"/>
  <c r="S125" i="1"/>
  <c r="U125" i="1"/>
  <c r="AM125" i="1"/>
  <c r="S126" i="1"/>
  <c r="U126" i="1"/>
  <c r="AM126" i="1" s="1"/>
  <c r="AV126" i="1" s="1"/>
  <c r="S127" i="1"/>
  <c r="U127" i="1"/>
  <c r="AM127" i="1" s="1"/>
  <c r="S128" i="1"/>
  <c r="U128" i="1"/>
  <c r="AM128" i="1" s="1"/>
  <c r="AU128" i="1" s="1"/>
  <c r="S129" i="1"/>
  <c r="U129" i="1"/>
  <c r="AM129" i="1"/>
  <c r="S130" i="1"/>
  <c r="U130" i="1"/>
  <c r="AM130" i="1" s="1"/>
  <c r="AU130" i="1"/>
  <c r="S131" i="1"/>
  <c r="U131" i="1"/>
  <c r="AM131" i="1"/>
  <c r="S132" i="1"/>
  <c r="U132" i="1"/>
  <c r="AM132" i="1" s="1"/>
  <c r="AV132" i="1" s="1"/>
  <c r="S133" i="1"/>
  <c r="U133" i="1"/>
  <c r="AM133" i="1" s="1"/>
  <c r="S134" i="1"/>
  <c r="U134" i="1"/>
  <c r="AM134" i="1" s="1"/>
  <c r="S135" i="1"/>
  <c r="U135" i="1"/>
  <c r="AM135" i="1" s="1"/>
  <c r="S136" i="1"/>
  <c r="U136" i="1"/>
  <c r="AM136" i="1"/>
  <c r="S137" i="1"/>
  <c r="U137" i="1"/>
  <c r="AM137" i="1" s="1"/>
  <c r="S138" i="1"/>
  <c r="U138" i="1"/>
  <c r="AM138" i="1" s="1"/>
  <c r="AU138" i="1" s="1"/>
  <c r="S139" i="1"/>
  <c r="U139" i="1"/>
  <c r="AM139" i="1" s="1"/>
  <c r="S140" i="1"/>
  <c r="U140" i="1"/>
  <c r="AM140" i="1" s="1"/>
  <c r="S141" i="1"/>
  <c r="U141" i="1"/>
  <c r="AM141" i="1" s="1"/>
  <c r="AV141" i="1" s="1"/>
  <c r="S142" i="1"/>
  <c r="U142" i="1"/>
  <c r="AM142" i="1" s="1"/>
  <c r="AV142" i="1"/>
  <c r="S143" i="1"/>
  <c r="U143" i="1"/>
  <c r="AM143" i="1"/>
  <c r="S144" i="1"/>
  <c r="U144" i="1"/>
  <c r="AM144" i="1"/>
  <c r="S145" i="1"/>
  <c r="U145" i="1"/>
  <c r="AM145" i="1"/>
  <c r="S146" i="1"/>
  <c r="U146" i="1"/>
  <c r="AM146" i="1" s="1"/>
  <c r="AV146" i="1" s="1"/>
  <c r="S147" i="1"/>
  <c r="U147" i="1"/>
  <c r="AM147" i="1" s="1"/>
  <c r="S148" i="1"/>
  <c r="U148" i="1"/>
  <c r="AM148" i="1" s="1"/>
  <c r="S149" i="1"/>
  <c r="U149" i="1"/>
  <c r="AM149" i="1" s="1"/>
  <c r="S150" i="1"/>
  <c r="U150" i="1"/>
  <c r="AM150" i="1" s="1"/>
  <c r="S151" i="1"/>
  <c r="U151" i="1"/>
  <c r="AM151" i="1" s="1"/>
  <c r="S152" i="1"/>
  <c r="U152" i="1"/>
  <c r="AM152" i="1" s="1"/>
  <c r="S153" i="1"/>
  <c r="U153" i="1"/>
  <c r="AM153" i="1" s="1"/>
  <c r="AU153" i="1" s="1"/>
  <c r="S154" i="1"/>
  <c r="U154" i="1"/>
  <c r="AM154" i="1"/>
  <c r="S155" i="1"/>
  <c r="U155" i="1"/>
  <c r="AM155" i="1" s="1"/>
  <c r="S156" i="1"/>
  <c r="U156" i="1"/>
  <c r="AM156" i="1" s="1"/>
  <c r="S157" i="1"/>
  <c r="U157" i="1"/>
  <c r="AM157" i="1" s="1"/>
  <c r="S158" i="1"/>
  <c r="U158" i="1"/>
  <c r="AV158" i="1"/>
  <c r="AM158" i="1"/>
  <c r="S159" i="1"/>
  <c r="U159" i="1"/>
  <c r="AM159" i="1" s="1"/>
  <c r="S160" i="1"/>
  <c r="U160" i="1"/>
  <c r="AM160" i="1"/>
  <c r="S161" i="1"/>
  <c r="U161" i="1"/>
  <c r="AM161" i="1"/>
  <c r="AV161" i="1"/>
  <c r="S162" i="1"/>
  <c r="U162" i="1"/>
  <c r="AM162" i="1" s="1"/>
  <c r="S163" i="1"/>
  <c r="U163" i="1"/>
  <c r="AM163" i="1" s="1"/>
  <c r="AV163" i="1"/>
  <c r="S164" i="1"/>
  <c r="U164" i="1"/>
  <c r="AM164" i="1"/>
  <c r="AV164" i="1" s="1"/>
  <c r="S165" i="1"/>
  <c r="U165" i="1"/>
  <c r="AM165" i="1"/>
  <c r="S166" i="1"/>
  <c r="U166" i="1"/>
  <c r="AM166" i="1" s="1"/>
  <c r="S167" i="1"/>
  <c r="U167" i="1"/>
  <c r="AM167" i="1" s="1"/>
  <c r="AU167" i="1"/>
  <c r="S168" i="1"/>
  <c r="U168" i="1"/>
  <c r="AM168" i="1" s="1"/>
  <c r="S169" i="1"/>
  <c r="U169" i="1"/>
  <c r="AM169" i="1" s="1"/>
  <c r="AV169" i="1" s="1"/>
  <c r="S170" i="1"/>
  <c r="U170" i="1"/>
  <c r="AM170" i="1" s="1"/>
  <c r="S171" i="1"/>
  <c r="U171" i="1"/>
  <c r="AM171" i="1"/>
  <c r="S172" i="1"/>
  <c r="U172" i="1"/>
  <c r="AM172" i="1" s="1"/>
  <c r="AV172" i="1" s="1"/>
  <c r="S173" i="1"/>
  <c r="U173" i="1"/>
  <c r="AM173" i="1" s="1"/>
  <c r="AU173" i="1" s="1"/>
  <c r="S174" i="1"/>
  <c r="U174" i="1"/>
  <c r="AM174" i="1" s="1"/>
  <c r="AV174" i="1" s="1"/>
  <c r="S175" i="1"/>
  <c r="U175" i="1"/>
  <c r="AM175" i="1" s="1"/>
  <c r="S176" i="1"/>
  <c r="U176" i="1"/>
  <c r="AM176" i="1" s="1"/>
  <c r="S177" i="1"/>
  <c r="U177" i="1"/>
  <c r="AM177" i="1" s="1"/>
  <c r="S178" i="1"/>
  <c r="U178" i="1"/>
  <c r="AM178" i="1" s="1"/>
  <c r="AU178" i="1" s="1"/>
  <c r="S179" i="1"/>
  <c r="U179" i="1"/>
  <c r="AM179" i="1"/>
  <c r="S180" i="1"/>
  <c r="U180" i="1"/>
  <c r="AM180" i="1" s="1"/>
  <c r="S181" i="1"/>
  <c r="U181" i="1"/>
  <c r="AM181" i="1" s="1"/>
  <c r="S182" i="1"/>
  <c r="U182" i="1"/>
  <c r="AM182" i="1"/>
  <c r="S183" i="1"/>
  <c r="U183" i="1"/>
  <c r="AM183" i="1"/>
  <c r="S184" i="1"/>
  <c r="U184" i="1"/>
  <c r="AM184" i="1"/>
  <c r="AV184" i="1" s="1"/>
  <c r="S185" i="1"/>
  <c r="U185" i="1"/>
  <c r="AM185" i="1" s="1"/>
  <c r="S186" i="1"/>
  <c r="U186" i="1"/>
  <c r="AM186" i="1" s="1"/>
  <c r="S187" i="1"/>
  <c r="U187" i="1"/>
  <c r="AM187" i="1" s="1"/>
  <c r="AV187" i="1" s="1"/>
  <c r="S188" i="1"/>
  <c r="U188" i="1"/>
  <c r="AM188" i="1"/>
  <c r="S189" i="1"/>
  <c r="U189" i="1"/>
  <c r="AM189" i="1"/>
  <c r="S190" i="1"/>
  <c r="U190" i="1"/>
  <c r="AM190" i="1" s="1"/>
  <c r="S191" i="1"/>
  <c r="U191" i="1"/>
  <c r="AM191" i="1" s="1"/>
  <c r="AV191" i="1" s="1"/>
  <c r="S192" i="1"/>
  <c r="U192" i="1"/>
  <c r="AM192" i="1" s="1"/>
  <c r="S193" i="1"/>
  <c r="U193" i="1"/>
  <c r="AM193" i="1" s="1"/>
  <c r="S194" i="1"/>
  <c r="U194" i="1"/>
  <c r="AM194" i="1" s="1"/>
  <c r="S195" i="1"/>
  <c r="U195" i="1"/>
  <c r="AM195" i="1" s="1"/>
  <c r="S196" i="1"/>
  <c r="U196" i="1"/>
  <c r="AM196" i="1" s="1"/>
  <c r="S197" i="1"/>
  <c r="U197" i="1"/>
  <c r="AM197" i="1" s="1"/>
  <c r="S198" i="1"/>
  <c r="U198" i="1"/>
  <c r="AM198" i="1"/>
  <c r="AU198" i="1" s="1"/>
  <c r="S199" i="1"/>
  <c r="U199" i="1"/>
  <c r="AM199" i="1" s="1"/>
  <c r="AV199" i="1"/>
  <c r="S200" i="1"/>
  <c r="U200" i="1"/>
  <c r="AM200" i="1"/>
  <c r="S201" i="1"/>
  <c r="U201" i="1"/>
  <c r="AM201" i="1" s="1"/>
  <c r="AV201" i="1"/>
  <c r="S202" i="1"/>
  <c r="U202" i="1"/>
  <c r="AM202" i="1" s="1"/>
  <c r="S203" i="1"/>
  <c r="U203" i="1"/>
  <c r="AM203" i="1"/>
  <c r="S204" i="1"/>
  <c r="U204" i="1"/>
  <c r="AM204" i="1" s="1"/>
  <c r="S205" i="1"/>
  <c r="U205" i="1"/>
  <c r="AM205" i="1" s="1"/>
  <c r="S206" i="1"/>
  <c r="U206" i="1"/>
  <c r="AM206" i="1" s="1"/>
  <c r="AV206" i="1"/>
  <c r="S207" i="1"/>
  <c r="U207" i="1"/>
  <c r="AM207" i="1"/>
  <c r="S208" i="1"/>
  <c r="U208" i="1"/>
  <c r="AM208" i="1" s="1"/>
  <c r="AV208" i="1" s="1"/>
  <c r="S209" i="1"/>
  <c r="U209" i="1"/>
  <c r="AM209" i="1" s="1"/>
  <c r="S210" i="1"/>
  <c r="U210" i="1"/>
  <c r="AM210" i="1"/>
  <c r="S211" i="1"/>
  <c r="U211" i="1"/>
  <c r="AM211" i="1" s="1"/>
  <c r="AV211" i="1"/>
  <c r="S212" i="1"/>
  <c r="U212" i="1"/>
  <c r="AM212" i="1" s="1"/>
  <c r="S213" i="1"/>
  <c r="U213" i="1"/>
  <c r="AM213" i="1" s="1"/>
  <c r="S214" i="1"/>
  <c r="U214" i="1"/>
  <c r="AM214" i="1" s="1"/>
  <c r="S215" i="1"/>
  <c r="U215" i="1"/>
  <c r="AM215" i="1" s="1"/>
  <c r="S216" i="1"/>
  <c r="U216" i="1"/>
  <c r="AM216" i="1"/>
  <c r="S217" i="1"/>
  <c r="U217" i="1"/>
  <c r="AM217" i="1"/>
  <c r="S218" i="1"/>
  <c r="U218" i="1"/>
  <c r="AM218" i="1" s="1"/>
  <c r="S219" i="1"/>
  <c r="U219" i="1"/>
  <c r="AM219" i="1" s="1"/>
  <c r="S220" i="1"/>
  <c r="U220" i="1"/>
  <c r="AM220" i="1"/>
  <c r="S221" i="1"/>
  <c r="U221" i="1"/>
  <c r="AV221" i="1"/>
  <c r="AM221" i="1"/>
  <c r="S222" i="1"/>
  <c r="U222" i="1"/>
  <c r="AM222" i="1"/>
  <c r="AV222" i="1" s="1"/>
  <c r="S223" i="1"/>
  <c r="U223" i="1"/>
  <c r="AM223" i="1"/>
  <c r="AV223" i="1" s="1"/>
  <c r="S224" i="1"/>
  <c r="U224" i="1"/>
  <c r="AM224" i="1"/>
  <c r="S225" i="1"/>
  <c r="U225" i="1"/>
  <c r="AM225" i="1" s="1"/>
  <c r="S226" i="1"/>
  <c r="U226" i="1"/>
  <c r="AM226" i="1"/>
  <c r="S227" i="1"/>
  <c r="U227" i="1"/>
  <c r="AM227" i="1"/>
  <c r="AV227" i="1" s="1"/>
  <c r="S228" i="1"/>
  <c r="U228" i="1"/>
  <c r="AM228" i="1"/>
  <c r="AV228" i="1"/>
  <c r="S229" i="1"/>
  <c r="U229" i="1"/>
  <c r="AM229" i="1" s="1"/>
  <c r="S230" i="1"/>
  <c r="U230" i="1"/>
  <c r="AM230" i="1" s="1"/>
  <c r="S231" i="1"/>
  <c r="U231" i="1"/>
  <c r="AM231" i="1" s="1"/>
  <c r="S232" i="1"/>
  <c r="U232" i="1"/>
  <c r="AM232" i="1"/>
  <c r="S233" i="1"/>
  <c r="U233" i="1"/>
  <c r="AM233" i="1" s="1"/>
  <c r="S234" i="1"/>
  <c r="U234" i="1"/>
  <c r="AM234" i="1"/>
  <c r="S235" i="1"/>
  <c r="U235" i="1"/>
  <c r="AM235" i="1" s="1"/>
  <c r="S236" i="1"/>
  <c r="U236" i="1"/>
  <c r="AM236" i="1" s="1"/>
  <c r="S237" i="1"/>
  <c r="U237" i="1"/>
  <c r="AM237" i="1" s="1"/>
  <c r="AW237" i="1"/>
  <c r="S238" i="1"/>
  <c r="U238" i="1"/>
  <c r="AM238" i="1"/>
  <c r="S239" i="1"/>
  <c r="U239" i="1"/>
  <c r="AM239" i="1"/>
  <c r="S240" i="1"/>
  <c r="U240" i="1"/>
  <c r="AM240" i="1" s="1"/>
  <c r="S241" i="1"/>
  <c r="U241" i="1"/>
  <c r="AM241" i="1"/>
  <c r="S242" i="1"/>
  <c r="U242" i="1"/>
  <c r="AM242" i="1"/>
  <c r="S243" i="1"/>
  <c r="U243" i="1"/>
  <c r="AM243" i="1" s="1"/>
  <c r="AU243" i="1" s="1"/>
  <c r="S244" i="1"/>
  <c r="U244" i="1"/>
  <c r="AM244" i="1" s="1"/>
  <c r="S245" i="1"/>
  <c r="U245" i="1"/>
  <c r="AM245" i="1" s="1"/>
  <c r="S246" i="1"/>
  <c r="U246" i="1"/>
  <c r="AM246" i="1" s="1"/>
  <c r="S247" i="1"/>
  <c r="U247" i="1"/>
  <c r="AM247" i="1"/>
  <c r="S248" i="1"/>
  <c r="U248" i="1"/>
  <c r="AM248" i="1"/>
  <c r="S249" i="1"/>
  <c r="U249" i="1"/>
  <c r="AM249" i="1" s="1"/>
  <c r="S250" i="1"/>
  <c r="U250" i="1"/>
  <c r="AM250" i="1" s="1"/>
  <c r="S251" i="1"/>
  <c r="U251" i="1"/>
  <c r="AM251" i="1" s="1"/>
  <c r="S252" i="1"/>
  <c r="U252" i="1"/>
  <c r="AM252" i="1" s="1"/>
  <c r="S253" i="1"/>
  <c r="U253" i="1"/>
  <c r="AM253" i="1" s="1"/>
  <c r="AU253" i="1" s="1"/>
  <c r="S254" i="1"/>
  <c r="U254" i="1"/>
  <c r="AM254" i="1" s="1"/>
  <c r="S255" i="1"/>
  <c r="U255" i="1"/>
  <c r="AM255" i="1" s="1"/>
  <c r="S256" i="1"/>
  <c r="U256" i="1"/>
  <c r="AM256" i="1"/>
  <c r="AW256" i="1"/>
  <c r="S257" i="1"/>
  <c r="U257" i="1"/>
  <c r="AM257" i="1" s="1"/>
  <c r="S258" i="1"/>
  <c r="U258" i="1"/>
  <c r="AM258" i="1" s="1"/>
  <c r="AU258" i="1" s="1"/>
  <c r="S259" i="1"/>
  <c r="U259" i="1"/>
  <c r="AM259" i="1" s="1"/>
  <c r="S260" i="1"/>
  <c r="U260" i="1"/>
  <c r="AM260" i="1" s="1"/>
  <c r="AW260" i="1"/>
  <c r="S261" i="1"/>
  <c r="U261" i="1"/>
  <c r="AM261" i="1" s="1"/>
  <c r="S262" i="1"/>
  <c r="U262" i="1"/>
  <c r="AM262" i="1" s="1"/>
  <c r="S263" i="1"/>
  <c r="U263" i="1"/>
  <c r="AM263" i="1" s="1"/>
  <c r="S264" i="1"/>
  <c r="U264" i="1"/>
  <c r="AM264" i="1" s="1"/>
  <c r="S265" i="1"/>
  <c r="U265" i="1"/>
  <c r="AM265" i="1"/>
  <c r="S266" i="1"/>
  <c r="U266" i="1"/>
  <c r="AM266" i="1" s="1"/>
  <c r="S267" i="1"/>
  <c r="U267" i="1"/>
  <c r="AM267" i="1"/>
  <c r="AV267" i="1" s="1"/>
  <c r="S268" i="1"/>
  <c r="U268" i="1"/>
  <c r="AM268" i="1"/>
  <c r="AU268" i="1" s="1"/>
  <c r="S269" i="1"/>
  <c r="U269" i="1"/>
  <c r="AM269" i="1" s="1"/>
  <c r="S270" i="1"/>
  <c r="U270" i="1"/>
  <c r="AM270" i="1" s="1"/>
  <c r="S271" i="1"/>
  <c r="U271" i="1"/>
  <c r="AM271" i="1"/>
  <c r="S272" i="1"/>
  <c r="U272" i="1"/>
  <c r="AM272" i="1" s="1"/>
  <c r="S273" i="1"/>
  <c r="U273" i="1"/>
  <c r="AM273" i="1"/>
  <c r="AU273" i="1" s="1"/>
  <c r="S274" i="1"/>
  <c r="U274" i="1"/>
  <c r="AM274" i="1"/>
  <c r="S275" i="1"/>
  <c r="U275" i="1"/>
  <c r="AM275" i="1" s="1"/>
  <c r="S276" i="1"/>
  <c r="U276" i="1"/>
  <c r="AM276" i="1" s="1"/>
  <c r="S277" i="1"/>
  <c r="U277" i="1"/>
  <c r="AM277" i="1" s="1"/>
  <c r="S278" i="1"/>
  <c r="U278" i="1"/>
  <c r="AM278" i="1" s="1"/>
  <c r="AV278" i="1"/>
  <c r="S279" i="1"/>
  <c r="U279" i="1"/>
  <c r="AM279" i="1" s="1"/>
  <c r="S280" i="1"/>
  <c r="U280" i="1"/>
  <c r="AM280" i="1"/>
  <c r="S281" i="1"/>
  <c r="U281" i="1"/>
  <c r="AM281" i="1" s="1"/>
  <c r="S282" i="1"/>
  <c r="U282" i="1"/>
  <c r="AM282" i="1"/>
  <c r="S283" i="1"/>
  <c r="U283" i="1"/>
  <c r="AM283" i="1" s="1"/>
  <c r="AU283" i="1" s="1"/>
  <c r="S284" i="1"/>
  <c r="U284" i="1"/>
  <c r="AM284" i="1"/>
  <c r="S285" i="1"/>
  <c r="U285" i="1"/>
  <c r="AM285" i="1" s="1"/>
  <c r="S286" i="1"/>
  <c r="U286" i="1"/>
  <c r="AM286" i="1"/>
  <c r="S287" i="1"/>
  <c r="U287" i="1"/>
  <c r="AM287" i="1" s="1"/>
  <c r="S288" i="1"/>
  <c r="U288" i="1"/>
  <c r="AM288" i="1" s="1"/>
  <c r="S289" i="1"/>
  <c r="U289" i="1"/>
  <c r="AM289" i="1" s="1"/>
  <c r="S290" i="1"/>
  <c r="U290" i="1"/>
  <c r="AM290" i="1"/>
  <c r="S291" i="1"/>
  <c r="U291" i="1"/>
  <c r="AM291" i="1" s="1"/>
  <c r="S292" i="1"/>
  <c r="U292" i="1"/>
  <c r="AM292" i="1"/>
  <c r="S293" i="1"/>
  <c r="U293" i="1"/>
  <c r="AM293" i="1" s="1"/>
  <c r="S294" i="1"/>
  <c r="U294" i="1"/>
  <c r="AM294" i="1" s="1"/>
  <c r="S295" i="1"/>
  <c r="U295" i="1"/>
  <c r="AM295" i="1"/>
  <c r="S296" i="1"/>
  <c r="U296" i="1"/>
  <c r="AM296" i="1" s="1"/>
  <c r="S297" i="1"/>
  <c r="U297" i="1"/>
  <c r="AM297" i="1" s="1"/>
  <c r="S298" i="1"/>
  <c r="U298" i="1"/>
  <c r="AM298" i="1"/>
  <c r="S299" i="1"/>
  <c r="U299" i="1"/>
  <c r="AM299" i="1" s="1"/>
  <c r="S300" i="1"/>
  <c r="U300" i="1"/>
  <c r="AM300" i="1" s="1"/>
  <c r="S301" i="1"/>
  <c r="U301" i="1"/>
  <c r="AM301" i="1" s="1"/>
  <c r="S302" i="1"/>
  <c r="U302" i="1"/>
  <c r="AM302" i="1" s="1"/>
  <c r="S303" i="1"/>
  <c r="U303" i="1"/>
  <c r="AM303" i="1"/>
  <c r="S304" i="1"/>
  <c r="U304" i="1"/>
  <c r="AM304" i="1" s="1"/>
  <c r="S305" i="1"/>
  <c r="U305" i="1"/>
  <c r="AM305" i="1" s="1"/>
  <c r="S306" i="1"/>
  <c r="U306" i="1"/>
  <c r="AU306" i="1"/>
  <c r="AM306" i="1"/>
  <c r="S307" i="1"/>
  <c r="U307" i="1"/>
  <c r="AM307" i="1" s="1"/>
  <c r="S308" i="1"/>
  <c r="U308" i="1"/>
  <c r="AM308" i="1" s="1"/>
  <c r="S309" i="1"/>
  <c r="U309" i="1"/>
  <c r="AM309" i="1" s="1"/>
  <c r="S310" i="1"/>
  <c r="U310" i="1"/>
  <c r="AM310" i="1" s="1"/>
  <c r="S311" i="1"/>
  <c r="U311" i="1"/>
  <c r="AM311" i="1" s="1"/>
  <c r="S312" i="1"/>
  <c r="U312" i="1"/>
  <c r="AM312" i="1" s="1"/>
  <c r="S313" i="1"/>
  <c r="U313" i="1"/>
  <c r="AM313" i="1" s="1"/>
  <c r="S314" i="1"/>
  <c r="U314" i="1"/>
  <c r="AM314" i="1" s="1"/>
  <c r="S315" i="1"/>
  <c r="U315" i="1"/>
  <c r="AM315" i="1" s="1"/>
  <c r="S316" i="1"/>
  <c r="U316" i="1"/>
  <c r="AM316" i="1"/>
  <c r="S317" i="1"/>
  <c r="U317" i="1"/>
  <c r="AM317" i="1" s="1"/>
  <c r="S318" i="1"/>
  <c r="U318" i="1"/>
  <c r="AM318" i="1" s="1"/>
  <c r="S319" i="1"/>
  <c r="U319" i="1"/>
  <c r="AM319" i="1" s="1"/>
  <c r="S320" i="1"/>
  <c r="U320" i="1"/>
  <c r="AM320" i="1" s="1"/>
  <c r="S321" i="1"/>
  <c r="U321" i="1"/>
  <c r="AM321" i="1"/>
  <c r="S322" i="1"/>
  <c r="U322" i="1"/>
  <c r="AM322" i="1" s="1"/>
  <c r="S323" i="1"/>
  <c r="U323" i="1"/>
  <c r="AM323" i="1" s="1"/>
  <c r="AW323" i="1" s="1"/>
  <c r="S324" i="1"/>
  <c r="U324" i="1"/>
  <c r="AM324" i="1" s="1"/>
  <c r="S325" i="1"/>
  <c r="U325" i="1"/>
  <c r="AM325" i="1" s="1"/>
  <c r="S326" i="1"/>
  <c r="U326" i="1"/>
  <c r="AM326" i="1" s="1"/>
  <c r="AV326" i="1" s="1"/>
  <c r="S327" i="1"/>
  <c r="U327" i="1"/>
  <c r="AM327" i="1"/>
  <c r="S328" i="1"/>
  <c r="U328" i="1"/>
  <c r="AM328" i="1" s="1"/>
  <c r="S329" i="1"/>
  <c r="U329" i="1"/>
  <c r="AM329" i="1" s="1"/>
  <c r="S330" i="1"/>
  <c r="U330" i="1"/>
  <c r="AM330" i="1" s="1"/>
  <c r="S331" i="1"/>
  <c r="U331" i="1"/>
  <c r="AM331" i="1" s="1"/>
  <c r="AV331" i="1" s="1"/>
  <c r="S332" i="1"/>
  <c r="U332" i="1"/>
  <c r="AM332" i="1" s="1"/>
  <c r="S333" i="1"/>
  <c r="U333" i="1"/>
  <c r="AM333" i="1" s="1"/>
  <c r="S334" i="1"/>
  <c r="U334" i="1"/>
  <c r="AM334" i="1" s="1"/>
  <c r="S335" i="1"/>
  <c r="U335" i="1"/>
  <c r="AM335" i="1" s="1"/>
  <c r="S336" i="1"/>
  <c r="U336" i="1"/>
  <c r="AM336" i="1" s="1"/>
  <c r="AV336" i="1" s="1"/>
  <c r="S337" i="1"/>
  <c r="U337" i="1"/>
  <c r="AM337" i="1" s="1"/>
  <c r="S338" i="1"/>
  <c r="U338" i="1"/>
  <c r="AM338" i="1" s="1"/>
  <c r="S339" i="1"/>
  <c r="U339" i="1"/>
  <c r="AM339" i="1" s="1"/>
  <c r="S340" i="1"/>
  <c r="U340" i="1"/>
  <c r="AM340" i="1" s="1"/>
  <c r="S341" i="1"/>
  <c r="U341" i="1"/>
  <c r="AM341" i="1" s="1"/>
  <c r="S342" i="1"/>
  <c r="U342" i="1"/>
  <c r="AM342" i="1"/>
  <c r="S343" i="1"/>
  <c r="U343" i="1"/>
  <c r="AM343" i="1" s="1"/>
  <c r="S344" i="1"/>
  <c r="U344" i="1"/>
  <c r="AM344" i="1" s="1"/>
  <c r="S345" i="1"/>
  <c r="U345" i="1"/>
  <c r="AM345" i="1" s="1"/>
  <c r="S346" i="1"/>
  <c r="U346" i="1"/>
  <c r="AM346" i="1" s="1"/>
  <c r="S347" i="1"/>
  <c r="U347" i="1"/>
  <c r="AM347" i="1"/>
  <c r="S348" i="1"/>
  <c r="U348" i="1"/>
  <c r="AM348" i="1" s="1"/>
  <c r="S349" i="1"/>
  <c r="U349" i="1"/>
  <c r="AM349" i="1" s="1"/>
  <c r="S350" i="1"/>
  <c r="U350" i="1"/>
  <c r="AM350" i="1" s="1"/>
  <c r="S351" i="1"/>
  <c r="U351" i="1"/>
  <c r="AM351" i="1" s="1"/>
  <c r="AV351" i="1" s="1"/>
  <c r="S352" i="1"/>
  <c r="U352" i="1"/>
  <c r="AM352" i="1"/>
  <c r="S353" i="1"/>
  <c r="U353" i="1"/>
  <c r="AM353" i="1" s="1"/>
  <c r="S354" i="1"/>
  <c r="U354" i="1"/>
  <c r="AM354" i="1" s="1"/>
  <c r="S355" i="1"/>
  <c r="U355" i="1"/>
  <c r="AM355" i="1" s="1"/>
  <c r="S356" i="1"/>
  <c r="U356" i="1"/>
  <c r="AM356" i="1"/>
  <c r="S357" i="1"/>
  <c r="U357" i="1"/>
  <c r="AM357" i="1"/>
  <c r="S358" i="1"/>
  <c r="U358" i="1"/>
  <c r="AM358" i="1" s="1"/>
  <c r="S359" i="1"/>
  <c r="U359" i="1"/>
  <c r="AM359" i="1" s="1"/>
  <c r="S360" i="1"/>
  <c r="U360" i="1"/>
  <c r="AM360" i="1" s="1"/>
  <c r="S361" i="1"/>
  <c r="U361" i="1"/>
  <c r="AM361" i="1" s="1"/>
  <c r="AV361" i="1" s="1"/>
  <c r="S362" i="1"/>
  <c r="U362" i="1"/>
  <c r="AM362" i="1" s="1"/>
  <c r="S363" i="1"/>
  <c r="U363" i="1"/>
  <c r="AM363" i="1" s="1"/>
  <c r="S364" i="1"/>
  <c r="U364" i="1"/>
  <c r="AM364" i="1" s="1"/>
  <c r="S365" i="1"/>
  <c r="U365" i="1"/>
  <c r="AM365" i="1" s="1"/>
  <c r="S366" i="1"/>
  <c r="U366" i="1"/>
  <c r="AM366" i="1" s="1"/>
  <c r="AV366" i="1" s="1"/>
  <c r="S367" i="1"/>
  <c r="U367" i="1"/>
  <c r="AM367" i="1" s="1"/>
  <c r="S368" i="1"/>
  <c r="U368" i="1"/>
  <c r="AM368" i="1" s="1"/>
  <c r="S369" i="1"/>
  <c r="U369" i="1"/>
  <c r="AM369" i="1" s="1"/>
  <c r="S370" i="1"/>
  <c r="U370" i="1"/>
  <c r="AM370" i="1" s="1"/>
  <c r="S371" i="1"/>
  <c r="U371" i="1"/>
  <c r="AM371" i="1" s="1"/>
  <c r="S372" i="1"/>
  <c r="U372" i="1"/>
  <c r="AM372" i="1" s="1"/>
  <c r="S373" i="1"/>
  <c r="U373" i="1"/>
  <c r="AM373" i="1" s="1"/>
  <c r="S374" i="1"/>
  <c r="U374" i="1"/>
  <c r="AM374" i="1" s="1"/>
  <c r="S375" i="1"/>
  <c r="U375" i="1"/>
  <c r="AM375" i="1" s="1"/>
  <c r="S376" i="1"/>
  <c r="U376" i="1"/>
  <c r="AM376" i="1" s="1"/>
  <c r="AV376" i="1" s="1"/>
  <c r="S377" i="1"/>
  <c r="U377" i="1"/>
  <c r="AM377" i="1"/>
  <c r="S378" i="1"/>
  <c r="U378" i="1"/>
  <c r="AM378" i="1" s="1"/>
  <c r="S379" i="1"/>
  <c r="U379" i="1"/>
  <c r="AM379" i="1" s="1"/>
  <c r="S380" i="1"/>
  <c r="U380" i="1"/>
  <c r="AM380" i="1" s="1"/>
  <c r="S381" i="1"/>
  <c r="U381" i="1"/>
  <c r="AM381" i="1" s="1"/>
  <c r="AV381" i="1" s="1"/>
  <c r="S382" i="1"/>
  <c r="U382" i="1"/>
  <c r="AM382" i="1" s="1"/>
  <c r="S383" i="1"/>
  <c r="U383" i="1"/>
  <c r="AM383" i="1" s="1"/>
  <c r="S384" i="1"/>
  <c r="U384" i="1"/>
  <c r="AM384" i="1" s="1"/>
  <c r="S385" i="1"/>
  <c r="U385" i="1"/>
  <c r="AM385" i="1" s="1"/>
  <c r="S386" i="1"/>
  <c r="U386" i="1"/>
  <c r="AM386" i="1"/>
  <c r="S387" i="1"/>
  <c r="U387" i="1"/>
  <c r="AM387" i="1" s="1"/>
  <c r="S388" i="1"/>
  <c r="U388" i="1"/>
  <c r="AM388" i="1" s="1"/>
  <c r="S389" i="1"/>
  <c r="U389" i="1"/>
  <c r="AM389" i="1"/>
  <c r="S390" i="1"/>
  <c r="U390" i="1"/>
  <c r="AM390" i="1" s="1"/>
  <c r="S391" i="1"/>
  <c r="U391" i="1"/>
  <c r="AM391" i="1" s="1"/>
  <c r="S392" i="1"/>
  <c r="U392" i="1"/>
  <c r="AM392" i="1" s="1"/>
  <c r="S393" i="1"/>
  <c r="U393" i="1"/>
  <c r="AM393" i="1" s="1"/>
  <c r="AW393" i="1" s="1"/>
  <c r="S394" i="1"/>
  <c r="U394" i="1"/>
  <c r="AM394" i="1" s="1"/>
  <c r="S395" i="1"/>
  <c r="U395" i="1"/>
  <c r="AM395" i="1" s="1"/>
  <c r="S396" i="1"/>
  <c r="U396" i="1"/>
  <c r="AM396" i="1" s="1"/>
  <c r="S397" i="1"/>
  <c r="U397" i="1"/>
  <c r="AM397" i="1" s="1"/>
  <c r="AU397" i="1"/>
  <c r="S398" i="1"/>
  <c r="U398" i="1"/>
  <c r="AM398" i="1" s="1"/>
  <c r="S399" i="1"/>
  <c r="U399" i="1"/>
  <c r="AM399" i="1" s="1"/>
  <c r="S400" i="1"/>
  <c r="U400" i="1"/>
  <c r="AM400" i="1" s="1"/>
  <c r="AV400" i="1" s="1"/>
  <c r="S401" i="1"/>
  <c r="U401" i="1"/>
  <c r="AM401" i="1"/>
  <c r="AV401" i="1" s="1"/>
  <c r="S402" i="1"/>
  <c r="U402" i="1"/>
  <c r="AM402" i="1" s="1"/>
  <c r="S403" i="1"/>
  <c r="U403" i="1"/>
  <c r="AM403" i="1" s="1"/>
  <c r="AW403" i="1" s="1"/>
  <c r="S404" i="1"/>
  <c r="U404" i="1"/>
  <c r="AM404" i="1" s="1"/>
  <c r="S405" i="1"/>
  <c r="U405" i="1"/>
  <c r="AM405" i="1" s="1"/>
  <c r="S406" i="1"/>
  <c r="U406" i="1"/>
  <c r="AM406" i="1"/>
  <c r="S407" i="1"/>
  <c r="U407" i="1"/>
  <c r="AM407" i="1" s="1"/>
  <c r="S408" i="1"/>
  <c r="U408" i="1"/>
  <c r="AM408" i="1" s="1"/>
  <c r="S409" i="1"/>
  <c r="U409" i="1"/>
  <c r="AM409" i="1" s="1"/>
  <c r="S410" i="1"/>
  <c r="U410" i="1"/>
  <c r="AM410" i="1" s="1"/>
  <c r="S411" i="1"/>
  <c r="U411" i="1"/>
  <c r="AM411" i="1" s="1"/>
  <c r="S412" i="1"/>
  <c r="U412" i="1"/>
  <c r="AM412" i="1" s="1"/>
  <c r="S413" i="1"/>
  <c r="U413" i="1"/>
  <c r="AM413" i="1" s="1"/>
  <c r="S414" i="1"/>
  <c r="U414" i="1"/>
  <c r="AM414" i="1" s="1"/>
  <c r="S415" i="1"/>
  <c r="U415" i="1"/>
  <c r="AM415" i="1" s="1"/>
  <c r="AV415" i="1" s="1"/>
  <c r="S416" i="1"/>
  <c r="U416" i="1"/>
  <c r="AM416" i="1" s="1"/>
  <c r="S417" i="1"/>
  <c r="U417" i="1"/>
  <c r="AM417" i="1" s="1"/>
  <c r="S418" i="1"/>
  <c r="U418" i="1"/>
  <c r="AM418" i="1" s="1"/>
  <c r="S419" i="1"/>
  <c r="U419" i="1"/>
  <c r="AM419" i="1" s="1"/>
  <c r="S420" i="1"/>
  <c r="U420" i="1"/>
  <c r="AM420" i="1"/>
  <c r="AV420" i="1"/>
  <c r="S421" i="1"/>
  <c r="U421" i="1"/>
  <c r="AM421" i="1" s="1"/>
  <c r="S422" i="1"/>
  <c r="U422" i="1"/>
  <c r="AM422" i="1" s="1"/>
  <c r="AU422" i="1"/>
  <c r="S423" i="1"/>
  <c r="U423" i="1"/>
  <c r="AM423" i="1" s="1"/>
  <c r="S424" i="1"/>
  <c r="U424" i="1"/>
  <c r="AM424" i="1" s="1"/>
  <c r="S425" i="1"/>
  <c r="U425" i="1"/>
  <c r="AM425" i="1" s="1"/>
  <c r="AV425" i="1" s="1"/>
  <c r="S426" i="1"/>
  <c r="U426" i="1"/>
  <c r="AM426" i="1"/>
  <c r="S427" i="1"/>
  <c r="U427" i="1"/>
  <c r="AM427" i="1" s="1"/>
  <c r="S428" i="1"/>
  <c r="U428" i="1"/>
  <c r="AM428" i="1" s="1"/>
  <c r="S429" i="1"/>
  <c r="U429" i="1"/>
  <c r="AM429" i="1" s="1"/>
  <c r="S430" i="1"/>
  <c r="U430" i="1"/>
  <c r="AM430" i="1" s="1"/>
  <c r="AV430" i="1" s="1"/>
  <c r="S431" i="1"/>
  <c r="U431" i="1"/>
  <c r="AM431" i="1" s="1"/>
  <c r="S432" i="1"/>
  <c r="U432" i="1"/>
  <c r="AM432" i="1" s="1"/>
  <c r="S433" i="1"/>
  <c r="U433" i="1"/>
  <c r="AM433" i="1" s="1"/>
  <c r="S434" i="1"/>
  <c r="U434" i="1"/>
  <c r="AM434" i="1" s="1"/>
  <c r="S435" i="1"/>
  <c r="U435" i="1"/>
  <c r="AM435" i="1"/>
  <c r="S436" i="1"/>
  <c r="U436" i="1"/>
  <c r="AM436" i="1" s="1"/>
  <c r="S437" i="1"/>
  <c r="U437" i="1"/>
  <c r="AM437" i="1" s="1"/>
  <c r="S438" i="1"/>
  <c r="U438" i="1"/>
  <c r="AM438" i="1" s="1"/>
  <c r="S439" i="1"/>
  <c r="U439" i="1"/>
  <c r="AM439" i="1" s="1"/>
  <c r="S440" i="1"/>
  <c r="U440" i="1"/>
  <c r="AM440" i="1" s="1"/>
  <c r="S441" i="1"/>
  <c r="U441" i="1"/>
  <c r="AM441" i="1" s="1"/>
  <c r="S442" i="1"/>
  <c r="U442" i="1"/>
  <c r="AM442" i="1" s="1"/>
  <c r="S443" i="1"/>
  <c r="U443" i="1"/>
  <c r="AM443" i="1"/>
  <c r="AW443" i="1" s="1"/>
  <c r="S444" i="1"/>
  <c r="U444" i="1"/>
  <c r="AM444" i="1" s="1"/>
  <c r="S445" i="1"/>
  <c r="U445" i="1"/>
  <c r="AM445" i="1" s="1"/>
  <c r="S446" i="1"/>
  <c r="U446" i="1"/>
  <c r="AM446" i="1" s="1"/>
  <c r="AV446" i="1" s="1"/>
  <c r="S447" i="1"/>
  <c r="U447" i="1"/>
  <c r="AM447" i="1" s="1"/>
  <c r="AU447" i="1"/>
  <c r="S448" i="1"/>
  <c r="U448" i="1"/>
  <c r="AM448" i="1" s="1"/>
  <c r="S449" i="1"/>
  <c r="U449" i="1"/>
  <c r="AM449" i="1"/>
  <c r="S450" i="1"/>
  <c r="U450" i="1"/>
  <c r="AM450" i="1" s="1"/>
  <c r="S451" i="1"/>
  <c r="U451" i="1"/>
  <c r="AM451" i="1" s="1"/>
  <c r="S452" i="1"/>
  <c r="U452" i="1"/>
  <c r="AM452" i="1" s="1"/>
  <c r="S453" i="1"/>
  <c r="U453" i="1"/>
  <c r="AM453" i="1" s="1"/>
  <c r="AW453" i="1" s="1"/>
  <c r="S454" i="1"/>
  <c r="U454" i="1"/>
  <c r="AM454" i="1" s="1"/>
  <c r="S455" i="1"/>
  <c r="U455" i="1"/>
  <c r="AM455" i="1" s="1"/>
  <c r="S456" i="1"/>
  <c r="U456" i="1"/>
  <c r="AM456" i="1" s="1"/>
  <c r="S457" i="1"/>
  <c r="U457" i="1"/>
  <c r="AM457" i="1" s="1"/>
  <c r="S458" i="1"/>
  <c r="U458" i="1"/>
  <c r="AM458" i="1" s="1"/>
  <c r="S459" i="1"/>
  <c r="U459" i="1"/>
  <c r="AM459" i="1" s="1"/>
  <c r="S460" i="1"/>
  <c r="U460" i="1"/>
  <c r="AM460" i="1" s="1"/>
  <c r="S461" i="1"/>
  <c r="U461" i="1"/>
  <c r="AM461" i="1"/>
  <c r="S462" i="1"/>
  <c r="U462" i="1"/>
  <c r="AM462" i="1" s="1"/>
  <c r="S463" i="1"/>
  <c r="U463" i="1"/>
  <c r="AM463" i="1" s="1"/>
  <c r="AW463" i="1" s="1"/>
  <c r="S464" i="1"/>
  <c r="U464" i="1"/>
  <c r="AM464" i="1"/>
  <c r="S465" i="1"/>
  <c r="U465" i="1"/>
  <c r="AV465" i="1"/>
  <c r="AM465" i="1"/>
  <c r="S466" i="1"/>
  <c r="U466" i="1"/>
  <c r="AM466" i="1" s="1"/>
  <c r="S467" i="1"/>
  <c r="U467" i="1"/>
  <c r="AM467" i="1" s="1"/>
  <c r="S468" i="1"/>
  <c r="U468" i="1"/>
  <c r="AM468" i="1" s="1"/>
  <c r="S469" i="1"/>
  <c r="U469" i="1"/>
  <c r="AM469" i="1" s="1"/>
  <c r="S470" i="1"/>
  <c r="U470" i="1"/>
  <c r="AM470" i="1" s="1"/>
  <c r="S471" i="1"/>
  <c r="U471" i="1"/>
  <c r="AM471" i="1" s="1"/>
  <c r="AV471" i="1" s="1"/>
  <c r="S472" i="1"/>
  <c r="U472" i="1"/>
  <c r="AM472" i="1" s="1"/>
  <c r="S473" i="1"/>
  <c r="U473" i="1"/>
  <c r="AM473" i="1" s="1"/>
  <c r="S474" i="1"/>
  <c r="U474" i="1"/>
  <c r="AM474" i="1" s="1"/>
  <c r="S475" i="1"/>
  <c r="U475" i="1"/>
  <c r="AM475" i="1" s="1"/>
  <c r="S476" i="1"/>
  <c r="U476" i="1"/>
  <c r="AM476" i="1" s="1"/>
  <c r="S477" i="1"/>
  <c r="U477" i="1"/>
  <c r="AM477" i="1"/>
  <c r="S478" i="1"/>
  <c r="U478" i="1"/>
  <c r="AM478" i="1" s="1"/>
  <c r="S479" i="1"/>
  <c r="U479" i="1"/>
  <c r="AM479" i="1" s="1"/>
  <c r="S480" i="1"/>
  <c r="U480" i="1"/>
  <c r="AM480" i="1" s="1"/>
  <c r="AV480" i="1" s="1"/>
  <c r="S481" i="1"/>
  <c r="U481" i="1"/>
  <c r="AM481" i="1"/>
  <c r="S482" i="1"/>
  <c r="U482" i="1"/>
  <c r="AM482" i="1" s="1"/>
  <c r="S483" i="1"/>
  <c r="U483" i="1"/>
  <c r="AM483" i="1" s="1"/>
  <c r="S484" i="1"/>
  <c r="U484" i="1"/>
  <c r="AM484" i="1" s="1"/>
  <c r="S485" i="1"/>
  <c r="U485" i="1"/>
  <c r="AM485" i="1"/>
  <c r="AV485" i="1" s="1"/>
  <c r="S486" i="1"/>
  <c r="U486" i="1"/>
  <c r="AM486" i="1" s="1"/>
  <c r="AV486" i="1" s="1"/>
  <c r="S487" i="1"/>
  <c r="U487" i="1"/>
  <c r="AM487" i="1" s="1"/>
  <c r="S488" i="1"/>
  <c r="U488" i="1"/>
  <c r="AM488" i="1" s="1"/>
  <c r="S489" i="1"/>
  <c r="U489" i="1"/>
  <c r="AM489" i="1" s="1"/>
  <c r="S490" i="1"/>
  <c r="U490" i="1"/>
  <c r="AM490" i="1"/>
  <c r="AV490" i="1" s="1"/>
  <c r="S491" i="1"/>
  <c r="U491" i="1"/>
  <c r="AM491" i="1"/>
  <c r="S492" i="1"/>
  <c r="U492" i="1"/>
  <c r="AM492" i="1" s="1"/>
  <c r="S493" i="1"/>
  <c r="U493" i="1"/>
  <c r="AM493" i="1" s="1"/>
  <c r="S494" i="1"/>
  <c r="U494" i="1"/>
  <c r="AM494" i="1" s="1"/>
  <c r="S495" i="1"/>
  <c r="U495" i="1"/>
  <c r="AM495" i="1" s="1"/>
  <c r="AV495" i="1" s="1"/>
  <c r="S496" i="1"/>
  <c r="U496" i="1"/>
  <c r="AM496" i="1" s="1"/>
  <c r="S497" i="1"/>
  <c r="U497" i="1"/>
  <c r="AM497" i="1" s="1"/>
  <c r="S498" i="1"/>
  <c r="U498" i="1"/>
  <c r="AM498" i="1" s="1"/>
  <c r="AV498" i="1"/>
  <c r="S499" i="1"/>
  <c r="U499" i="1"/>
  <c r="AM499" i="1" s="1"/>
  <c r="AV499" i="1" s="1"/>
  <c r="S500" i="1"/>
  <c r="U500" i="1"/>
  <c r="AM500" i="1" s="1"/>
  <c r="S501" i="1"/>
  <c r="U501" i="1"/>
  <c r="AM501" i="1" s="1"/>
  <c r="S502" i="1"/>
  <c r="U502" i="1"/>
  <c r="AM502" i="1" s="1"/>
  <c r="S503" i="1"/>
  <c r="U503" i="1"/>
  <c r="AM503" i="1" s="1"/>
  <c r="AU503" i="1"/>
  <c r="S504" i="1"/>
  <c r="U504" i="1"/>
  <c r="AM504" i="1" s="1"/>
  <c r="S505" i="1"/>
  <c r="U505" i="1"/>
  <c r="AM505" i="1" s="1"/>
  <c r="S506" i="1"/>
  <c r="U506" i="1"/>
  <c r="AM506" i="1" s="1"/>
  <c r="S507" i="1"/>
  <c r="U507" i="1"/>
  <c r="AM507" i="1" s="1"/>
  <c r="AV507" i="1" s="1"/>
  <c r="S508" i="1"/>
  <c r="U508" i="1"/>
  <c r="AM508" i="1" s="1"/>
  <c r="S509" i="1"/>
  <c r="U509" i="1"/>
  <c r="AM509" i="1" s="1"/>
  <c r="AV509" i="1"/>
  <c r="S510" i="1"/>
  <c r="U510" i="1"/>
  <c r="AM510" i="1"/>
  <c r="AV510" i="1" s="1"/>
  <c r="S511" i="1"/>
  <c r="U511" i="1"/>
  <c r="AM511" i="1" s="1"/>
  <c r="S512" i="1"/>
  <c r="U512" i="1"/>
  <c r="AM512" i="1" s="1"/>
  <c r="S513" i="1"/>
  <c r="U513" i="1"/>
  <c r="AM513" i="1" s="1"/>
  <c r="S514" i="1"/>
  <c r="U514" i="1"/>
  <c r="AM514" i="1" s="1"/>
  <c r="S515" i="1"/>
  <c r="U515" i="1"/>
  <c r="AM515" i="1"/>
  <c r="S516" i="1"/>
  <c r="U516" i="1"/>
  <c r="AM516" i="1"/>
  <c r="S517" i="1"/>
  <c r="U517" i="1"/>
  <c r="AM517" i="1"/>
  <c r="S518" i="1"/>
  <c r="U518" i="1"/>
  <c r="AM518" i="1" s="1"/>
  <c r="S519" i="1"/>
  <c r="U519" i="1"/>
  <c r="AM519" i="1" s="1"/>
  <c r="S520" i="1"/>
  <c r="U520" i="1"/>
  <c r="AM520" i="1" s="1"/>
  <c r="AU520" i="1"/>
  <c r="S521" i="1"/>
  <c r="U521" i="1"/>
  <c r="AM521" i="1" s="1"/>
  <c r="AV521" i="1"/>
  <c r="S522" i="1"/>
  <c r="U522" i="1"/>
  <c r="AM522" i="1" s="1"/>
  <c r="S523" i="1"/>
  <c r="U523" i="1"/>
  <c r="AM523" i="1" s="1"/>
  <c r="S524" i="1"/>
  <c r="U524" i="1"/>
  <c r="AM524" i="1" s="1"/>
  <c r="AW524" i="1" s="1"/>
  <c r="S525" i="1"/>
  <c r="U525" i="1"/>
  <c r="AM525" i="1" s="1"/>
  <c r="S526" i="1"/>
  <c r="U526" i="1"/>
  <c r="AM526" i="1" s="1"/>
  <c r="AW526" i="1"/>
  <c r="S527" i="1"/>
  <c r="U527" i="1"/>
  <c r="AM527" i="1"/>
  <c r="S528" i="1"/>
  <c r="U528" i="1"/>
  <c r="AM528" i="1" s="1"/>
  <c r="S529" i="1"/>
  <c r="U529" i="1"/>
  <c r="AM529" i="1" s="1"/>
  <c r="S530" i="1"/>
  <c r="U530" i="1"/>
  <c r="AM530" i="1" s="1"/>
  <c r="S531" i="1"/>
  <c r="U531" i="1"/>
  <c r="AM531" i="1" s="1"/>
  <c r="S532" i="1"/>
  <c r="U532" i="1"/>
  <c r="AM532" i="1" s="1"/>
  <c r="S533" i="1"/>
  <c r="U533" i="1"/>
  <c r="AM533" i="1" s="1"/>
  <c r="S534" i="1"/>
  <c r="U534" i="1"/>
  <c r="AM534" i="1" s="1"/>
  <c r="S535" i="1"/>
  <c r="U535" i="1"/>
  <c r="AU535" i="1"/>
  <c r="AM535" i="1"/>
  <c r="S536" i="1"/>
  <c r="U536" i="1"/>
  <c r="AM536" i="1" s="1"/>
  <c r="AU536" i="1" s="1"/>
  <c r="S537" i="1"/>
  <c r="U537" i="1"/>
  <c r="AM537" i="1"/>
  <c r="S538" i="1"/>
  <c r="U538" i="1"/>
  <c r="AM538" i="1" s="1"/>
  <c r="S539" i="1"/>
  <c r="U539" i="1"/>
  <c r="AM539" i="1" s="1"/>
  <c r="AW539" i="1" s="1"/>
  <c r="S540" i="1"/>
  <c r="U540" i="1"/>
  <c r="AM540" i="1" s="1"/>
  <c r="S541" i="1"/>
  <c r="U541" i="1"/>
  <c r="AM541" i="1" s="1"/>
  <c r="AW541" i="1"/>
  <c r="S542" i="1"/>
  <c r="U542" i="1"/>
  <c r="AM542" i="1" s="1"/>
  <c r="S543" i="1"/>
  <c r="U543" i="1"/>
  <c r="AM543" i="1"/>
  <c r="S544" i="1"/>
  <c r="U544" i="1"/>
  <c r="AM544" i="1" s="1"/>
  <c r="S545" i="1"/>
  <c r="U545" i="1"/>
  <c r="AM545" i="1" s="1"/>
  <c r="S546" i="1"/>
  <c r="U546" i="1"/>
  <c r="AM546" i="1" s="1"/>
  <c r="AV546" i="1" s="1"/>
  <c r="S547" i="1"/>
  <c r="U547" i="1"/>
  <c r="AM547" i="1" s="1"/>
  <c r="S548" i="1"/>
  <c r="U548" i="1"/>
  <c r="AM548" i="1" s="1"/>
  <c r="S549" i="1"/>
  <c r="U549" i="1"/>
  <c r="AM549" i="1" s="1"/>
  <c r="AW549" i="1" s="1"/>
  <c r="S550" i="1"/>
  <c r="U550" i="1"/>
  <c r="AM550" i="1" s="1"/>
  <c r="S551" i="1"/>
  <c r="U551" i="1"/>
  <c r="AM551" i="1" s="1"/>
  <c r="S552" i="1"/>
  <c r="U552" i="1"/>
  <c r="AM552" i="1" s="1"/>
  <c r="S553" i="1"/>
  <c r="U553" i="1"/>
  <c r="AM553" i="1" s="1"/>
  <c r="S554" i="1"/>
  <c r="U554" i="1"/>
  <c r="AM554" i="1" s="1"/>
  <c r="AU554" i="1"/>
  <c r="S555" i="1"/>
  <c r="U555" i="1"/>
  <c r="AM555" i="1"/>
  <c r="S556" i="1"/>
  <c r="U556" i="1"/>
  <c r="AM556" i="1"/>
  <c r="S557" i="1"/>
  <c r="U557" i="1"/>
  <c r="AM557" i="1" s="1"/>
  <c r="S558" i="1"/>
  <c r="U558" i="1"/>
  <c r="AM558" i="1" s="1"/>
  <c r="S559" i="1"/>
  <c r="U559" i="1"/>
  <c r="AM559" i="1" s="1"/>
  <c r="AW559" i="1" s="1"/>
  <c r="S560" i="1"/>
  <c r="U560" i="1"/>
  <c r="AM560" i="1" s="1"/>
  <c r="S561" i="1"/>
  <c r="U561" i="1"/>
  <c r="AM561" i="1" s="1"/>
  <c r="AV561" i="1"/>
  <c r="S562" i="1"/>
  <c r="U562" i="1"/>
  <c r="AM562" i="1" s="1"/>
  <c r="S563" i="1"/>
  <c r="U563" i="1"/>
  <c r="AM563" i="1"/>
  <c r="S564" i="1"/>
  <c r="U564" i="1"/>
  <c r="AM564" i="1"/>
  <c r="AW564" i="1" s="1"/>
  <c r="S565" i="1"/>
  <c r="U565" i="1"/>
  <c r="AM565" i="1" s="1"/>
  <c r="S566" i="1"/>
  <c r="U566" i="1"/>
  <c r="AM566" i="1"/>
  <c r="S567" i="1"/>
  <c r="U567" i="1"/>
  <c r="AM567" i="1"/>
  <c r="S568" i="1"/>
  <c r="U568" i="1"/>
  <c r="AM568" i="1" s="1"/>
  <c r="S569" i="1"/>
  <c r="U569" i="1"/>
  <c r="AM569" i="1" s="1"/>
  <c r="AW569" i="1" s="1"/>
  <c r="S570" i="1"/>
  <c r="U570" i="1"/>
  <c r="AM570" i="1" s="1"/>
  <c r="S571" i="1"/>
  <c r="U571" i="1"/>
  <c r="AM571" i="1" s="1"/>
  <c r="AV571" i="1" s="1"/>
  <c r="S572" i="1"/>
  <c r="U572" i="1"/>
  <c r="AM572" i="1"/>
  <c r="S573" i="1"/>
  <c r="U573" i="1"/>
  <c r="AM573" i="1" s="1"/>
  <c r="S574" i="1"/>
  <c r="U574" i="1"/>
  <c r="AM574" i="1" s="1"/>
  <c r="AV574" i="1"/>
  <c r="AW574" i="1"/>
  <c r="S575" i="1"/>
  <c r="U575" i="1"/>
  <c r="AM575" i="1" s="1"/>
  <c r="S576" i="1"/>
  <c r="U576" i="1"/>
  <c r="AM576" i="1" s="1"/>
  <c r="S577" i="1"/>
  <c r="U577" i="1"/>
  <c r="AM577" i="1"/>
  <c r="S578" i="1"/>
  <c r="U578" i="1"/>
  <c r="AM578" i="1" s="1"/>
  <c r="S579" i="1"/>
  <c r="U579" i="1"/>
  <c r="AM579" i="1"/>
  <c r="AV579" i="1"/>
  <c r="S580" i="1"/>
  <c r="U580" i="1"/>
  <c r="AM580" i="1"/>
  <c r="S581" i="1"/>
  <c r="U581" i="1"/>
  <c r="AM581" i="1" s="1"/>
  <c r="S582" i="1"/>
  <c r="U582" i="1"/>
  <c r="AM582" i="1" s="1"/>
  <c r="S583" i="1"/>
  <c r="U583" i="1"/>
  <c r="AM583" i="1" s="1"/>
  <c r="S584" i="1"/>
  <c r="U584" i="1"/>
  <c r="AM584" i="1" s="1"/>
  <c r="AV584" i="1" s="1"/>
  <c r="S585" i="1"/>
  <c r="U585" i="1"/>
  <c r="AM585" i="1" s="1"/>
  <c r="S586" i="1"/>
  <c r="U586" i="1"/>
  <c r="AM586" i="1" s="1"/>
  <c r="S587" i="1"/>
  <c r="U587" i="1"/>
  <c r="AM587" i="1"/>
  <c r="S588" i="1"/>
  <c r="U588" i="1"/>
  <c r="AM588" i="1" s="1"/>
  <c r="S589" i="1"/>
  <c r="U589" i="1"/>
  <c r="AM589" i="1" s="1"/>
  <c r="AV589" i="1" s="1"/>
  <c r="S590" i="1"/>
  <c r="U590" i="1"/>
  <c r="AM590" i="1"/>
  <c r="S591" i="1"/>
  <c r="U591" i="1"/>
  <c r="AM591" i="1" s="1"/>
  <c r="S592" i="1"/>
  <c r="U592" i="1"/>
  <c r="AM592" i="1" s="1"/>
  <c r="S593" i="1"/>
  <c r="U593" i="1"/>
  <c r="AM593" i="1" s="1"/>
  <c r="S594" i="1"/>
  <c r="U594" i="1"/>
  <c r="AM594" i="1"/>
  <c r="AV594" i="1" s="1"/>
  <c r="S595" i="1"/>
  <c r="U595" i="1"/>
  <c r="AM595" i="1" s="1"/>
  <c r="S596" i="1"/>
  <c r="U596" i="1"/>
  <c r="AM596" i="1" s="1"/>
  <c r="S597" i="1"/>
  <c r="U597" i="1"/>
  <c r="AM597" i="1" s="1"/>
  <c r="S598" i="1"/>
  <c r="U598" i="1"/>
  <c r="AM598" i="1" s="1"/>
  <c r="S599" i="1"/>
  <c r="U599" i="1"/>
  <c r="AM599" i="1"/>
  <c r="AV599" i="1"/>
  <c r="S600" i="1"/>
  <c r="U600" i="1"/>
  <c r="AM600" i="1" s="1"/>
  <c r="S601" i="1"/>
  <c r="U601" i="1"/>
  <c r="AM601" i="1" s="1"/>
  <c r="S602" i="1"/>
  <c r="U602" i="1"/>
  <c r="AM602" i="1"/>
  <c r="S603" i="1"/>
  <c r="U603" i="1"/>
  <c r="AM603" i="1" s="1"/>
  <c r="S604" i="1"/>
  <c r="U604" i="1"/>
  <c r="AM604" i="1"/>
  <c r="S605" i="1"/>
  <c r="U605" i="1"/>
  <c r="AM605" i="1"/>
  <c r="S606" i="1"/>
  <c r="U606" i="1"/>
  <c r="AM606" i="1" s="1"/>
  <c r="AV606" i="1" s="1"/>
  <c r="S607" i="1"/>
  <c r="U607" i="1"/>
  <c r="AM607" i="1" s="1"/>
  <c r="S608" i="1"/>
  <c r="U608" i="1"/>
  <c r="AM608" i="1" s="1"/>
  <c r="S609" i="1"/>
  <c r="U609" i="1"/>
  <c r="AM609" i="1" s="1"/>
  <c r="AV609" i="1" s="1"/>
  <c r="S610" i="1"/>
  <c r="U610" i="1"/>
  <c r="AM610" i="1" s="1"/>
  <c r="S611" i="1"/>
  <c r="U611" i="1"/>
  <c r="AM611" i="1" s="1"/>
  <c r="AU611" i="1"/>
  <c r="S612" i="1"/>
  <c r="U612" i="1"/>
  <c r="AM612" i="1" s="1"/>
  <c r="S613" i="1"/>
  <c r="U613" i="1"/>
  <c r="AM613" i="1" s="1"/>
  <c r="S614" i="1"/>
  <c r="U614" i="1"/>
  <c r="AM614" i="1" s="1"/>
  <c r="AV614" i="1" s="1"/>
  <c r="S615" i="1"/>
  <c r="U615" i="1"/>
  <c r="AM615" i="1" s="1"/>
  <c r="S616" i="1"/>
  <c r="U616" i="1"/>
  <c r="AM616" i="1" s="1"/>
  <c r="S617" i="1"/>
  <c r="U617" i="1"/>
  <c r="AM617" i="1" s="1"/>
  <c r="S618" i="1"/>
  <c r="U618" i="1"/>
  <c r="AM618" i="1" s="1"/>
  <c r="S619" i="1"/>
  <c r="U619" i="1"/>
  <c r="AM619" i="1" s="1"/>
  <c r="AV619" i="1" s="1"/>
  <c r="S620" i="1"/>
  <c r="U620" i="1"/>
  <c r="AM620" i="1"/>
  <c r="S621" i="1"/>
  <c r="U621" i="1"/>
  <c r="AM621" i="1"/>
  <c r="S622" i="1"/>
  <c r="U622" i="1"/>
  <c r="AM622" i="1" s="1"/>
  <c r="S623" i="1"/>
  <c r="U623" i="1"/>
  <c r="AM623" i="1"/>
  <c r="S624" i="1"/>
  <c r="U624" i="1"/>
  <c r="AM624" i="1" s="1"/>
  <c r="S625" i="1"/>
  <c r="U625" i="1"/>
  <c r="AM625" i="1" s="1"/>
  <c r="S626" i="1"/>
  <c r="U626" i="1"/>
  <c r="AM626" i="1" s="1"/>
  <c r="AV626" i="1" s="1"/>
  <c r="S627" i="1"/>
  <c r="U627" i="1"/>
  <c r="AM627" i="1" s="1"/>
  <c r="S628" i="1"/>
  <c r="U628" i="1"/>
  <c r="AM628" i="1" s="1"/>
  <c r="S629" i="1"/>
  <c r="U629" i="1"/>
  <c r="AM629" i="1"/>
  <c r="AV629" i="1" s="1"/>
  <c r="S630" i="1"/>
  <c r="U630" i="1"/>
  <c r="AM630" i="1" s="1"/>
  <c r="S631" i="1"/>
  <c r="U631" i="1"/>
  <c r="AM631" i="1" s="1"/>
  <c r="S632" i="1"/>
  <c r="U632" i="1"/>
  <c r="AM632" i="1" s="1"/>
  <c r="S633" i="1"/>
  <c r="U633" i="1"/>
  <c r="AM633" i="1" s="1"/>
  <c r="S634" i="1"/>
  <c r="U634" i="1"/>
  <c r="AM634" i="1"/>
  <c r="AV634" i="1" s="1"/>
  <c r="S635" i="1"/>
  <c r="U635" i="1"/>
  <c r="AM635" i="1" s="1"/>
  <c r="S636" i="1"/>
  <c r="U636" i="1"/>
  <c r="AM636" i="1" s="1"/>
  <c r="AV636" i="1" s="1"/>
  <c r="S637" i="1"/>
  <c r="U637" i="1"/>
  <c r="AM637" i="1"/>
  <c r="S638" i="1"/>
  <c r="U638" i="1"/>
  <c r="AM638" i="1" s="1"/>
  <c r="S639" i="1"/>
  <c r="U639" i="1"/>
  <c r="AM639" i="1" s="1"/>
  <c r="AV639" i="1" s="1"/>
  <c r="S640" i="1"/>
  <c r="U640" i="1"/>
  <c r="AM640" i="1"/>
  <c r="S641" i="1"/>
  <c r="U641" i="1"/>
  <c r="AM641" i="1" s="1"/>
  <c r="S642" i="1"/>
  <c r="U642" i="1"/>
  <c r="AM642" i="1" s="1"/>
  <c r="S643" i="1"/>
  <c r="U643" i="1"/>
  <c r="AM643" i="1" s="1"/>
  <c r="S644" i="1"/>
  <c r="U644" i="1"/>
  <c r="AM644" i="1" s="1"/>
  <c r="AV644" i="1" s="1"/>
  <c r="S645" i="1"/>
  <c r="U645" i="1"/>
  <c r="AM645" i="1" s="1"/>
  <c r="S646" i="1"/>
  <c r="U646" i="1"/>
  <c r="AM646" i="1" s="1"/>
  <c r="S647" i="1"/>
  <c r="U647" i="1"/>
  <c r="AM647" i="1"/>
  <c r="S648" i="1"/>
  <c r="U648" i="1"/>
  <c r="AM648" i="1" s="1"/>
  <c r="S649" i="1"/>
  <c r="U649" i="1"/>
  <c r="AM649" i="1" s="1"/>
  <c r="S650" i="1"/>
  <c r="U650" i="1"/>
  <c r="AM650" i="1" s="1"/>
  <c r="S651" i="1"/>
  <c r="U651" i="1"/>
  <c r="AM651" i="1" s="1"/>
  <c r="S652" i="1"/>
  <c r="U652" i="1"/>
  <c r="AM652" i="1"/>
  <c r="S653" i="1"/>
  <c r="U653" i="1"/>
  <c r="AM653" i="1" s="1"/>
  <c r="S654" i="1"/>
  <c r="U654" i="1"/>
  <c r="AM654" i="1" s="1"/>
  <c r="AV654" i="1" s="1"/>
  <c r="S655" i="1"/>
  <c r="U655" i="1"/>
  <c r="AM655" i="1"/>
  <c r="S656" i="1"/>
  <c r="U656" i="1"/>
  <c r="AM656" i="1" s="1"/>
  <c r="S657" i="1"/>
  <c r="U657" i="1"/>
  <c r="AM657" i="1" s="1"/>
  <c r="S658" i="1"/>
  <c r="U658" i="1"/>
  <c r="AM658" i="1" s="1"/>
  <c r="S659" i="1"/>
  <c r="U659" i="1"/>
  <c r="AM659" i="1"/>
  <c r="AV659" i="1" s="1"/>
  <c r="S660" i="1"/>
  <c r="U660" i="1"/>
  <c r="AM660" i="1" s="1"/>
  <c r="S661" i="1"/>
  <c r="U661" i="1"/>
  <c r="AM661" i="1" s="1"/>
  <c r="S662" i="1"/>
  <c r="U662" i="1"/>
  <c r="AM662" i="1"/>
  <c r="S663" i="1"/>
  <c r="U663" i="1"/>
  <c r="AM663" i="1" s="1"/>
  <c r="S664" i="1"/>
  <c r="U664" i="1"/>
  <c r="AM664" i="1"/>
  <c r="AV664" i="1"/>
  <c r="S665" i="1"/>
  <c r="U665" i="1"/>
  <c r="AM665" i="1" s="1"/>
  <c r="S666" i="1"/>
  <c r="U666" i="1"/>
  <c r="AM666" i="1" s="1"/>
  <c r="S667" i="1"/>
  <c r="U667" i="1"/>
  <c r="AM667" i="1" s="1"/>
  <c r="S668" i="1"/>
  <c r="U668" i="1"/>
  <c r="AM668" i="1" s="1"/>
  <c r="S669" i="1"/>
  <c r="U669" i="1"/>
  <c r="AM669" i="1"/>
  <c r="AV669" i="1" s="1"/>
  <c r="S670" i="1"/>
  <c r="U670" i="1"/>
  <c r="AM670" i="1" s="1"/>
  <c r="S671" i="1"/>
  <c r="U671" i="1"/>
  <c r="AM671" i="1" s="1"/>
  <c r="S672" i="1"/>
  <c r="U672" i="1"/>
  <c r="AM672" i="1"/>
  <c r="S673" i="1"/>
  <c r="U673" i="1"/>
  <c r="AM673" i="1" s="1"/>
  <c r="S674" i="1"/>
  <c r="U674" i="1"/>
  <c r="AM674" i="1" s="1"/>
  <c r="AV674" i="1" s="1"/>
  <c r="S675" i="1"/>
  <c r="U675" i="1"/>
  <c r="AM675" i="1" s="1"/>
  <c r="S676" i="1"/>
  <c r="U676" i="1"/>
  <c r="AM676" i="1" s="1"/>
  <c r="S677" i="1"/>
  <c r="U677" i="1"/>
  <c r="AM677" i="1" s="1"/>
  <c r="S678" i="1"/>
  <c r="U678" i="1"/>
  <c r="AM678" i="1" s="1"/>
  <c r="S679" i="1"/>
  <c r="U679" i="1"/>
  <c r="AM679" i="1"/>
  <c r="AV679" i="1" s="1"/>
  <c r="S680" i="1"/>
  <c r="U680" i="1"/>
  <c r="AM680" i="1" s="1"/>
  <c r="S681" i="1"/>
  <c r="U681" i="1"/>
  <c r="AM681" i="1" s="1"/>
  <c r="S682" i="1"/>
  <c r="U682" i="1"/>
  <c r="AM682" i="1"/>
  <c r="S683" i="1"/>
  <c r="U683" i="1"/>
  <c r="AM683" i="1" s="1"/>
  <c r="S684" i="1"/>
  <c r="U684" i="1"/>
  <c r="AM684" i="1" s="1"/>
  <c r="AV684" i="1" s="1"/>
  <c r="S685" i="1"/>
  <c r="U685" i="1"/>
  <c r="AM685" i="1" s="1"/>
  <c r="S686" i="1"/>
  <c r="U686" i="1"/>
  <c r="AM686" i="1" s="1"/>
  <c r="S687" i="1"/>
  <c r="U687" i="1"/>
  <c r="AM687" i="1"/>
  <c r="S688" i="1"/>
  <c r="U688" i="1"/>
  <c r="AM688" i="1"/>
  <c r="S689" i="1"/>
  <c r="U689" i="1"/>
  <c r="AM689" i="1"/>
  <c r="AV689" i="1" s="1"/>
  <c r="S690" i="1"/>
  <c r="U690" i="1"/>
  <c r="AM690" i="1" s="1"/>
  <c r="S691" i="1"/>
  <c r="U691" i="1"/>
  <c r="AM691" i="1" s="1"/>
  <c r="AV691" i="1" s="1"/>
  <c r="S692" i="1"/>
  <c r="U692" i="1"/>
  <c r="AM692" i="1"/>
  <c r="S693" i="1"/>
  <c r="U693" i="1"/>
  <c r="AM693" i="1"/>
  <c r="S694" i="1"/>
  <c r="U694" i="1"/>
  <c r="AM694" i="1" s="1"/>
  <c r="AV694" i="1" s="1"/>
  <c r="S695" i="1"/>
  <c r="U695" i="1"/>
  <c r="AM695" i="1" s="1"/>
  <c r="S696" i="1"/>
  <c r="U696" i="1"/>
  <c r="AM696" i="1" s="1"/>
  <c r="S697" i="1"/>
  <c r="U697" i="1"/>
  <c r="AM697" i="1" s="1"/>
  <c r="S698" i="1"/>
  <c r="U698" i="1"/>
  <c r="AM698" i="1"/>
  <c r="S699" i="1"/>
  <c r="U699" i="1"/>
  <c r="AV699" i="1"/>
  <c r="AM699" i="1"/>
  <c r="S700" i="1"/>
  <c r="U700" i="1"/>
  <c r="AM700" i="1" s="1"/>
  <c r="S701" i="1"/>
  <c r="U701" i="1"/>
  <c r="AM701" i="1" s="1"/>
  <c r="AV701" i="1" s="1"/>
  <c r="S702" i="1"/>
  <c r="U702" i="1"/>
  <c r="AM702" i="1" s="1"/>
  <c r="S703" i="1"/>
  <c r="U703" i="1"/>
  <c r="AM703" i="1" s="1"/>
  <c r="S704" i="1"/>
  <c r="U704" i="1"/>
  <c r="AM704" i="1" s="1"/>
  <c r="S705" i="1"/>
  <c r="U705" i="1"/>
  <c r="AM705" i="1" s="1"/>
  <c r="S706" i="1"/>
  <c r="U706" i="1"/>
  <c r="AM706" i="1" s="1"/>
  <c r="AV706" i="1" s="1"/>
  <c r="S707" i="1"/>
  <c r="U707" i="1"/>
  <c r="AM707" i="1" s="1"/>
  <c r="S708" i="1"/>
  <c r="U708" i="1"/>
  <c r="AM708" i="1" s="1"/>
  <c r="S709" i="1"/>
  <c r="U709" i="1"/>
  <c r="AM709" i="1" s="1"/>
  <c r="AV709" i="1" s="1"/>
  <c r="S710" i="1"/>
  <c r="U710" i="1"/>
  <c r="AM710" i="1" s="1"/>
  <c r="S711" i="1"/>
  <c r="U711" i="1"/>
  <c r="AM711" i="1" s="1"/>
  <c r="AV711" i="1" s="1"/>
  <c r="S712" i="1"/>
  <c r="U712" i="1"/>
  <c r="AM712" i="1" s="1"/>
  <c r="S713" i="1"/>
  <c r="U713" i="1"/>
  <c r="AM713" i="1" s="1"/>
  <c r="S714" i="1"/>
  <c r="U714" i="1"/>
  <c r="AM714" i="1"/>
  <c r="S715" i="1"/>
  <c r="U715" i="1"/>
  <c r="AM715" i="1" s="1"/>
  <c r="S716" i="1"/>
  <c r="U716" i="1"/>
  <c r="AM716" i="1" s="1"/>
  <c r="AU716" i="1"/>
  <c r="S717" i="1"/>
  <c r="U717" i="1"/>
  <c r="AM717" i="1"/>
  <c r="S718" i="1"/>
  <c r="U718" i="1"/>
  <c r="AM718" i="1"/>
  <c r="S719" i="1"/>
  <c r="U719" i="1"/>
  <c r="AM719" i="1" s="1"/>
  <c r="S720" i="1"/>
  <c r="U720" i="1"/>
  <c r="AM720" i="1" s="1"/>
  <c r="S721" i="1"/>
  <c r="U721" i="1"/>
  <c r="AM721" i="1" s="1"/>
  <c r="S722" i="1"/>
  <c r="U722" i="1"/>
  <c r="AM722" i="1" s="1"/>
  <c r="S723" i="1"/>
  <c r="U723" i="1"/>
  <c r="AM723" i="1" s="1"/>
  <c r="AU723" i="1" s="1"/>
  <c r="AV723" i="1"/>
  <c r="S724" i="1"/>
  <c r="U724" i="1"/>
  <c r="AM724" i="1" s="1"/>
  <c r="S725" i="1"/>
  <c r="U725" i="1"/>
  <c r="AM725" i="1" s="1"/>
  <c r="S726" i="1"/>
  <c r="U726" i="1"/>
  <c r="AM726" i="1" s="1"/>
  <c r="AV726" i="1" s="1"/>
  <c r="S727" i="1"/>
  <c r="U727" i="1"/>
  <c r="AM727" i="1" s="1"/>
  <c r="S728" i="1"/>
  <c r="U728" i="1"/>
  <c r="AM728" i="1"/>
  <c r="AU728" i="1" s="1"/>
  <c r="S729" i="1"/>
  <c r="U729" i="1"/>
  <c r="AM729" i="1" s="1"/>
  <c r="S730" i="1"/>
  <c r="U730" i="1"/>
  <c r="AM730" i="1"/>
  <c r="S731" i="1"/>
  <c r="U731" i="1"/>
  <c r="AM731" i="1" s="1"/>
  <c r="AU731" i="1"/>
  <c r="S732" i="1"/>
  <c r="U732" i="1"/>
  <c r="AM732" i="1"/>
  <c r="S733" i="1"/>
  <c r="U733" i="1"/>
  <c r="AM733" i="1"/>
  <c r="AU733" i="1" s="1"/>
  <c r="S734" i="1"/>
  <c r="U734" i="1"/>
  <c r="AM734" i="1"/>
  <c r="S735" i="1"/>
  <c r="U735" i="1"/>
  <c r="AU735" i="1"/>
  <c r="AM735" i="1"/>
  <c r="S736" i="1"/>
  <c r="U736" i="1"/>
  <c r="AM736" i="1" s="1"/>
  <c r="AV736" i="1" s="1"/>
  <c r="S737" i="1"/>
  <c r="U737" i="1"/>
  <c r="AM737" i="1"/>
  <c r="S738" i="1"/>
  <c r="U738" i="1"/>
  <c r="AM738" i="1"/>
  <c r="S739" i="1"/>
  <c r="U739" i="1"/>
  <c r="AM739" i="1"/>
  <c r="S740" i="1"/>
  <c r="U740" i="1"/>
  <c r="AM740" i="1" s="1"/>
  <c r="S741" i="1"/>
  <c r="U741" i="1"/>
  <c r="AM741" i="1"/>
  <c r="S742" i="1"/>
  <c r="U742" i="1"/>
  <c r="AM742" i="1" s="1"/>
  <c r="S743" i="1"/>
  <c r="U743" i="1"/>
  <c r="AM743" i="1"/>
  <c r="S744" i="1"/>
  <c r="U744" i="1"/>
  <c r="AM744" i="1" s="1"/>
  <c r="S745" i="1"/>
  <c r="U745" i="1"/>
  <c r="AM745" i="1" s="1"/>
  <c r="S746" i="1"/>
  <c r="U746" i="1"/>
  <c r="AM746" i="1"/>
  <c r="AV746" i="1" s="1"/>
  <c r="S747" i="1"/>
  <c r="U747" i="1"/>
  <c r="AM747" i="1"/>
  <c r="S748" i="1"/>
  <c r="U748" i="1"/>
  <c r="AM748" i="1" s="1"/>
  <c r="S749" i="1"/>
  <c r="U749" i="1"/>
  <c r="AM749" i="1" s="1"/>
  <c r="S750" i="1"/>
  <c r="U750" i="1"/>
  <c r="AM750" i="1" s="1"/>
  <c r="S751" i="1"/>
  <c r="U751" i="1"/>
  <c r="AM751" i="1"/>
  <c r="S752" i="1"/>
  <c r="U752" i="1"/>
  <c r="AM752" i="1" s="1"/>
  <c r="AW752" i="1" s="1"/>
  <c r="S753" i="1"/>
  <c r="U753" i="1"/>
  <c r="AM753" i="1"/>
  <c r="AU753" i="1"/>
  <c r="S754" i="1"/>
  <c r="U754" i="1"/>
  <c r="AM754" i="1" s="1"/>
  <c r="AV754" i="1" s="1"/>
  <c r="S755" i="1"/>
  <c r="U755" i="1"/>
  <c r="AM755" i="1"/>
  <c r="S756" i="1"/>
  <c r="U756" i="1"/>
  <c r="AM756" i="1" s="1"/>
  <c r="S757" i="1"/>
  <c r="U757" i="1"/>
  <c r="AM757" i="1" s="1"/>
  <c r="S758" i="1"/>
  <c r="U758" i="1"/>
  <c r="AM758" i="1" s="1"/>
  <c r="S759" i="1"/>
  <c r="U759" i="1"/>
  <c r="AM759" i="1" s="1"/>
  <c r="AV759" i="1" s="1"/>
  <c r="S760" i="1"/>
  <c r="U760" i="1"/>
  <c r="AM760" i="1" s="1"/>
  <c r="S761" i="1"/>
  <c r="U761" i="1"/>
  <c r="AM761" i="1" s="1"/>
  <c r="AV761" i="1" s="1"/>
  <c r="S762" i="1"/>
  <c r="U762" i="1"/>
  <c r="AM762" i="1" s="1"/>
  <c r="S763" i="1"/>
  <c r="U763" i="1"/>
  <c r="AM763" i="1" s="1"/>
  <c r="AU763" i="1" s="1"/>
  <c r="S764" i="1"/>
  <c r="U764" i="1"/>
  <c r="AM764" i="1" s="1"/>
  <c r="AU764" i="1"/>
  <c r="S765" i="1"/>
  <c r="U765" i="1"/>
  <c r="AM765" i="1" s="1"/>
  <c r="S766" i="1"/>
  <c r="U766" i="1"/>
  <c r="AM766" i="1" s="1"/>
  <c r="AU766" i="1" s="1"/>
  <c r="S767" i="1"/>
  <c r="U767" i="1"/>
  <c r="AM767" i="1" s="1"/>
  <c r="S768" i="1"/>
  <c r="U768" i="1"/>
  <c r="AM768" i="1" s="1"/>
  <c r="S769" i="1"/>
  <c r="U769" i="1"/>
  <c r="AM769" i="1" s="1"/>
  <c r="S770" i="1"/>
  <c r="U770" i="1"/>
  <c r="AM770" i="1" s="1"/>
  <c r="S771" i="1"/>
  <c r="U771" i="1"/>
  <c r="AM771" i="1" s="1"/>
  <c r="S772" i="1"/>
  <c r="U772" i="1"/>
  <c r="AM772" i="1"/>
  <c r="S773" i="1"/>
  <c r="U773" i="1"/>
  <c r="AM773" i="1" s="1"/>
  <c r="S774" i="1"/>
  <c r="U774" i="1"/>
  <c r="AM774" i="1" s="1"/>
  <c r="S775" i="1"/>
  <c r="U775" i="1"/>
  <c r="AM775" i="1" s="1"/>
  <c r="S776" i="1"/>
  <c r="U776" i="1"/>
  <c r="AM776" i="1" s="1"/>
  <c r="S777" i="1"/>
  <c r="U777" i="1"/>
  <c r="AM777" i="1" s="1"/>
  <c r="S778" i="1"/>
  <c r="U778" i="1"/>
  <c r="AM778" i="1" s="1"/>
  <c r="AV778" i="1" s="1"/>
  <c r="S779" i="1"/>
  <c r="U779" i="1"/>
  <c r="AM779" i="1"/>
  <c r="AU779" i="1" s="1"/>
  <c r="S780" i="1"/>
  <c r="U780" i="1"/>
  <c r="AM780" i="1"/>
  <c r="S781" i="1"/>
  <c r="U781" i="1"/>
  <c r="AM781" i="1" s="1"/>
  <c r="S782" i="1"/>
  <c r="U782" i="1"/>
  <c r="AM782" i="1"/>
  <c r="S783" i="1"/>
  <c r="U783" i="1"/>
  <c r="AV783" i="1"/>
  <c r="AM783" i="1"/>
  <c r="S784" i="1"/>
  <c r="U784" i="1"/>
  <c r="AM784" i="1" s="1"/>
  <c r="S785" i="1"/>
  <c r="U785" i="1"/>
  <c r="AM785" i="1" s="1"/>
  <c r="AW785" i="1" s="1"/>
  <c r="S786" i="1"/>
  <c r="U786" i="1"/>
  <c r="AM786" i="1" s="1"/>
  <c r="S787" i="1"/>
  <c r="U787" i="1"/>
  <c r="AM787" i="1" s="1"/>
  <c r="AU787" i="1" s="1"/>
  <c r="S788" i="1"/>
  <c r="U788" i="1"/>
  <c r="AM788" i="1" s="1"/>
  <c r="S789" i="1"/>
  <c r="U789" i="1"/>
  <c r="AM789" i="1" s="1"/>
  <c r="S790" i="1"/>
  <c r="U790" i="1"/>
  <c r="AM790" i="1" s="1"/>
  <c r="S791" i="1"/>
  <c r="U791" i="1"/>
  <c r="AM791" i="1" s="1"/>
  <c r="S792" i="1"/>
  <c r="U792" i="1"/>
  <c r="AM792" i="1" s="1"/>
  <c r="S793" i="1"/>
  <c r="U793" i="1"/>
  <c r="AM793" i="1" s="1"/>
  <c r="S794" i="1"/>
  <c r="U794" i="1"/>
  <c r="AM794" i="1"/>
  <c r="S795" i="1"/>
  <c r="U795" i="1"/>
  <c r="AM795" i="1" s="1"/>
  <c r="S796" i="1"/>
  <c r="U796" i="1"/>
  <c r="AM796" i="1" s="1"/>
  <c r="S797" i="1"/>
  <c r="U797" i="1"/>
  <c r="AM797" i="1" s="1"/>
  <c r="S798" i="1"/>
  <c r="U798" i="1"/>
  <c r="AM798" i="1" s="1"/>
  <c r="S799" i="1"/>
  <c r="U799" i="1"/>
  <c r="AM799" i="1" s="1"/>
  <c r="S800" i="1"/>
  <c r="U800" i="1"/>
  <c r="AM800" i="1" s="1"/>
  <c r="S801" i="1"/>
  <c r="U801" i="1"/>
  <c r="AM801" i="1"/>
  <c r="S802" i="1"/>
  <c r="U802" i="1"/>
  <c r="AM802" i="1" s="1"/>
  <c r="S803" i="1"/>
  <c r="U803" i="1"/>
  <c r="AM803" i="1" s="1"/>
  <c r="S804" i="1"/>
  <c r="U804" i="1"/>
  <c r="AM804" i="1" s="1"/>
  <c r="S805" i="1"/>
  <c r="U805" i="1"/>
  <c r="AM805" i="1" s="1"/>
  <c r="S806" i="1"/>
  <c r="U806" i="1"/>
  <c r="AM806" i="1" s="1"/>
  <c r="S807" i="1"/>
  <c r="U807" i="1"/>
  <c r="AM807" i="1" s="1"/>
  <c r="S808" i="1"/>
  <c r="U808" i="1"/>
  <c r="AM808" i="1" s="1"/>
  <c r="S809" i="1"/>
  <c r="U809" i="1"/>
  <c r="AM809" i="1"/>
  <c r="S810" i="1"/>
  <c r="U810" i="1"/>
  <c r="AM810" i="1" s="1"/>
  <c r="AW810" i="1" s="1"/>
  <c r="S811" i="1"/>
  <c r="U811" i="1"/>
  <c r="AM811" i="1" s="1"/>
  <c r="S812" i="1"/>
  <c r="U812" i="1"/>
  <c r="AM812" i="1" s="1"/>
  <c r="S813" i="1"/>
  <c r="U813" i="1"/>
  <c r="AM813" i="1"/>
  <c r="S814" i="1"/>
  <c r="U814" i="1"/>
  <c r="AM814" i="1" s="1"/>
  <c r="S815" i="1"/>
  <c r="U815" i="1"/>
  <c r="AM815" i="1" s="1"/>
  <c r="S816" i="1"/>
  <c r="U816" i="1"/>
  <c r="AM816" i="1" s="1"/>
  <c r="S817" i="1"/>
  <c r="U817" i="1"/>
  <c r="AM817" i="1" s="1"/>
  <c r="S818" i="1"/>
  <c r="U818" i="1"/>
  <c r="AM818" i="1" s="1"/>
  <c r="S819" i="1"/>
  <c r="U819" i="1"/>
  <c r="AM819" i="1" s="1"/>
  <c r="S820" i="1"/>
  <c r="U820" i="1"/>
  <c r="AM820" i="1" s="1"/>
  <c r="S821" i="1"/>
  <c r="U821" i="1"/>
  <c r="AM821" i="1" s="1"/>
  <c r="S822" i="1"/>
  <c r="U822" i="1"/>
  <c r="AM822" i="1" s="1"/>
  <c r="S823" i="1"/>
  <c r="U823" i="1"/>
  <c r="AM823" i="1"/>
  <c r="S824" i="1"/>
  <c r="U824" i="1"/>
  <c r="AM824" i="1" s="1"/>
  <c r="S825" i="1"/>
  <c r="U825" i="1"/>
  <c r="AM825" i="1" s="1"/>
  <c r="AW825" i="1"/>
  <c r="S826" i="1"/>
  <c r="U826" i="1"/>
  <c r="AM826" i="1" s="1"/>
  <c r="S827" i="1"/>
  <c r="U827" i="1"/>
  <c r="AM827" i="1" s="1"/>
  <c r="S828" i="1"/>
  <c r="U828" i="1"/>
  <c r="AM828" i="1" s="1"/>
  <c r="S829" i="1"/>
  <c r="U829" i="1"/>
  <c r="AM829" i="1" s="1"/>
  <c r="AU829" i="1" s="1"/>
  <c r="S830" i="1"/>
  <c r="U830" i="1"/>
  <c r="AM830" i="1" s="1"/>
  <c r="S831" i="1"/>
  <c r="U831" i="1"/>
  <c r="AM831" i="1" s="1"/>
  <c r="S832" i="1"/>
  <c r="U832" i="1"/>
  <c r="AM832" i="1" s="1"/>
  <c r="S833" i="1"/>
  <c r="U833" i="1"/>
  <c r="AM833" i="1" s="1"/>
  <c r="S834" i="1"/>
  <c r="U834" i="1"/>
  <c r="AM834" i="1"/>
  <c r="AU834" i="1" s="1"/>
  <c r="S835" i="1"/>
  <c r="U835" i="1"/>
  <c r="AM835" i="1" s="1"/>
  <c r="S836" i="1"/>
  <c r="U836" i="1"/>
  <c r="AM836" i="1" s="1"/>
  <c r="S837" i="1"/>
  <c r="U837" i="1"/>
  <c r="AM837" i="1" s="1"/>
  <c r="S838" i="1"/>
  <c r="U838" i="1"/>
  <c r="AM838" i="1" s="1"/>
  <c r="S839" i="1"/>
  <c r="U839" i="1"/>
  <c r="AM839" i="1"/>
  <c r="AU839" i="1" s="1"/>
  <c r="S840" i="1"/>
  <c r="U840" i="1"/>
  <c r="AM840" i="1"/>
  <c r="S841" i="1"/>
  <c r="U841" i="1"/>
  <c r="AM841" i="1" s="1"/>
  <c r="S842" i="1"/>
  <c r="U842" i="1"/>
  <c r="AM842" i="1" s="1"/>
  <c r="S843" i="1"/>
  <c r="U843" i="1"/>
  <c r="AM843" i="1" s="1"/>
  <c r="S844" i="1"/>
  <c r="U844" i="1"/>
  <c r="AM844" i="1"/>
  <c r="AU844" i="1"/>
  <c r="S845" i="1"/>
  <c r="U845" i="1"/>
  <c r="AM845" i="1" s="1"/>
  <c r="S846" i="1"/>
  <c r="U846" i="1"/>
  <c r="AM846" i="1" s="1"/>
  <c r="S847" i="1"/>
  <c r="U847" i="1"/>
  <c r="AM847" i="1" s="1"/>
  <c r="S848" i="1"/>
  <c r="U848" i="1"/>
  <c r="AM848" i="1" s="1"/>
  <c r="S849" i="1"/>
  <c r="U849" i="1"/>
  <c r="AM849" i="1" s="1"/>
  <c r="S850" i="1"/>
  <c r="U850" i="1"/>
  <c r="AM850" i="1" s="1"/>
  <c r="S851" i="1"/>
  <c r="U851" i="1"/>
  <c r="AM851" i="1" s="1"/>
  <c r="S852" i="1"/>
  <c r="U852" i="1"/>
  <c r="AM852" i="1" s="1"/>
  <c r="S853" i="1"/>
  <c r="U853" i="1"/>
  <c r="AM853" i="1" s="1"/>
  <c r="S854" i="1"/>
  <c r="U854" i="1"/>
  <c r="AM854" i="1"/>
  <c r="AU854" i="1" s="1"/>
  <c r="S855" i="1"/>
  <c r="U855" i="1"/>
  <c r="AM855" i="1" s="1"/>
  <c r="S856" i="1"/>
  <c r="U856" i="1"/>
  <c r="AM856" i="1" s="1"/>
  <c r="S857" i="1"/>
  <c r="U857" i="1"/>
  <c r="AM857" i="1" s="1"/>
  <c r="S858" i="1"/>
  <c r="U858" i="1"/>
  <c r="AM858" i="1" s="1"/>
  <c r="S859" i="1"/>
  <c r="U859" i="1"/>
  <c r="AM859" i="1" s="1"/>
  <c r="S860" i="1"/>
  <c r="U860" i="1"/>
  <c r="AM860" i="1" s="1"/>
  <c r="S861" i="1"/>
  <c r="U861" i="1"/>
  <c r="AM861" i="1" s="1"/>
  <c r="S862" i="1"/>
  <c r="U862" i="1"/>
  <c r="AM862" i="1" s="1"/>
  <c r="AW862" i="1" s="1"/>
  <c r="S863" i="1"/>
  <c r="U863" i="1"/>
  <c r="AM863" i="1" s="1"/>
  <c r="S864" i="1"/>
  <c r="U864" i="1"/>
  <c r="AM864" i="1" s="1"/>
  <c r="S865" i="1"/>
  <c r="U865" i="1"/>
  <c r="AM865" i="1" s="1"/>
  <c r="S866" i="1"/>
  <c r="U866" i="1"/>
  <c r="AM866" i="1" s="1"/>
  <c r="S867" i="1"/>
  <c r="U867" i="1"/>
  <c r="AM867" i="1" s="1"/>
  <c r="AW867" i="1" s="1"/>
  <c r="S868" i="1"/>
  <c r="U868" i="1"/>
  <c r="AM868" i="1" s="1"/>
  <c r="S869" i="1"/>
  <c r="U869" i="1"/>
  <c r="AM869" i="1" s="1"/>
  <c r="S870" i="1"/>
  <c r="U870" i="1"/>
  <c r="AM870" i="1" s="1"/>
  <c r="S871" i="1"/>
  <c r="U871" i="1"/>
  <c r="AM871" i="1" s="1"/>
  <c r="S872" i="1"/>
  <c r="U872" i="1"/>
  <c r="AM872" i="1" s="1"/>
  <c r="S873" i="1"/>
  <c r="U873" i="1"/>
  <c r="AM873" i="1" s="1"/>
  <c r="AV873" i="1"/>
  <c r="S874" i="1"/>
  <c r="U874" i="1"/>
  <c r="AM874" i="1"/>
  <c r="AU874" i="1" s="1"/>
  <c r="S875" i="1"/>
  <c r="U875" i="1"/>
  <c r="AM875" i="1"/>
  <c r="S876" i="1"/>
  <c r="U876" i="1"/>
  <c r="AM876" i="1" s="1"/>
  <c r="S877" i="1"/>
  <c r="U877" i="1"/>
  <c r="AM877" i="1" s="1"/>
  <c r="AU877" i="1"/>
  <c r="S878" i="1"/>
  <c r="U878" i="1"/>
  <c r="AM878" i="1" s="1"/>
  <c r="S879" i="1"/>
  <c r="U879" i="1"/>
  <c r="AM879" i="1" s="1"/>
  <c r="S880" i="1"/>
  <c r="U880" i="1"/>
  <c r="AM880" i="1" s="1"/>
  <c r="S881" i="1"/>
  <c r="U881" i="1"/>
  <c r="AM881" i="1" s="1"/>
  <c r="S882" i="1"/>
  <c r="U882" i="1"/>
  <c r="AM882" i="1" s="1"/>
  <c r="S883" i="1"/>
  <c r="U883" i="1"/>
  <c r="AM883" i="1" s="1"/>
  <c r="S884" i="1"/>
  <c r="U884" i="1"/>
  <c r="AM884" i="1"/>
  <c r="AU884" i="1" s="1"/>
  <c r="S885" i="1"/>
  <c r="U885" i="1"/>
  <c r="AM885" i="1" s="1"/>
  <c r="S886" i="1"/>
  <c r="U886" i="1"/>
  <c r="AM886" i="1" s="1"/>
  <c r="S887" i="1"/>
  <c r="U887" i="1"/>
  <c r="AM887" i="1" s="1"/>
  <c r="AW887" i="1" s="1"/>
  <c r="S888" i="1"/>
  <c r="U888" i="1"/>
  <c r="AM888" i="1" s="1"/>
  <c r="S889" i="1"/>
  <c r="U889" i="1"/>
  <c r="AM889" i="1" s="1"/>
  <c r="S890" i="1"/>
  <c r="U890" i="1"/>
  <c r="AM890" i="1"/>
  <c r="S891" i="1"/>
  <c r="U891" i="1"/>
  <c r="AM891" i="1" s="1"/>
  <c r="S892" i="1"/>
  <c r="U892" i="1"/>
  <c r="AM892" i="1" s="1"/>
  <c r="S893" i="1"/>
  <c r="U893" i="1"/>
  <c r="AM893" i="1"/>
  <c r="S894" i="1"/>
  <c r="U894" i="1"/>
  <c r="AM894" i="1" s="1"/>
  <c r="S895" i="1"/>
  <c r="U895" i="1"/>
  <c r="AM895" i="1" s="1"/>
  <c r="AV895" i="1" s="1"/>
  <c r="S896" i="1"/>
  <c r="U896" i="1"/>
  <c r="AM896" i="1" s="1"/>
  <c r="S897" i="1"/>
  <c r="U897" i="1"/>
  <c r="AM897" i="1" s="1"/>
  <c r="AW897" i="1" s="1"/>
  <c r="S898" i="1"/>
  <c r="U898" i="1"/>
  <c r="AM898" i="1" s="1"/>
  <c r="S899" i="1"/>
  <c r="U899" i="1"/>
  <c r="AM899" i="1"/>
  <c r="S900" i="1"/>
  <c r="U900" i="1"/>
  <c r="AM900" i="1" s="1"/>
  <c r="AV900" i="1" s="1"/>
  <c r="S901" i="1"/>
  <c r="U901" i="1"/>
  <c r="AM901" i="1" s="1"/>
  <c r="S902" i="1"/>
  <c r="U902" i="1"/>
  <c r="AM902" i="1" s="1"/>
  <c r="S903" i="1"/>
  <c r="U903" i="1"/>
  <c r="AM903" i="1" s="1"/>
  <c r="S904" i="1"/>
  <c r="U904" i="1"/>
  <c r="AM904" i="1"/>
  <c r="S905" i="1"/>
  <c r="U905" i="1"/>
  <c r="AM905" i="1" s="1"/>
  <c r="S906" i="1"/>
  <c r="U906" i="1"/>
  <c r="AM906" i="1" s="1"/>
  <c r="S907" i="1"/>
  <c r="U907" i="1"/>
  <c r="AM907" i="1" s="1"/>
  <c r="S908" i="1"/>
  <c r="U908" i="1"/>
  <c r="AM908" i="1"/>
  <c r="S909" i="1"/>
  <c r="U909" i="1"/>
  <c r="AM909" i="1" s="1"/>
  <c r="S910" i="1"/>
  <c r="U910" i="1"/>
  <c r="AM910" i="1" s="1"/>
  <c r="S911" i="1"/>
  <c r="U911" i="1"/>
  <c r="AM911" i="1" s="1"/>
  <c r="S912" i="1"/>
  <c r="U912" i="1"/>
  <c r="AM912" i="1" s="1"/>
  <c r="S913" i="1"/>
  <c r="U913" i="1"/>
  <c r="AM913" i="1" s="1"/>
  <c r="S914" i="1"/>
  <c r="U914" i="1"/>
  <c r="AM914" i="1"/>
  <c r="S915" i="1"/>
  <c r="U915" i="1"/>
  <c r="AM915" i="1"/>
  <c r="S916" i="1"/>
  <c r="U916" i="1"/>
  <c r="AM916" i="1" s="1"/>
  <c r="S917" i="1"/>
  <c r="U917" i="1"/>
  <c r="AM917" i="1" s="1"/>
  <c r="S918" i="1"/>
  <c r="U918" i="1"/>
  <c r="AM918" i="1" s="1"/>
  <c r="S919" i="1"/>
  <c r="U919" i="1"/>
  <c r="AM919" i="1" s="1"/>
  <c r="AU919" i="1" s="1"/>
  <c r="S920" i="1"/>
  <c r="U920" i="1"/>
  <c r="AM920" i="1" s="1"/>
  <c r="AV920" i="1" s="1"/>
  <c r="S921" i="1"/>
  <c r="U921" i="1"/>
  <c r="AM921" i="1" s="1"/>
  <c r="S922" i="1"/>
  <c r="U922" i="1"/>
  <c r="AM922" i="1" s="1"/>
  <c r="S923" i="1"/>
  <c r="U923" i="1"/>
  <c r="AM923" i="1" s="1"/>
  <c r="S924" i="1"/>
  <c r="U924" i="1"/>
  <c r="AM924" i="1" s="1"/>
  <c r="AU924" i="1" s="1"/>
  <c r="S925" i="1"/>
  <c r="U925" i="1"/>
  <c r="AM925" i="1" s="1"/>
  <c r="S926" i="1"/>
  <c r="U926" i="1"/>
  <c r="AM926" i="1" s="1"/>
  <c r="S927" i="1"/>
  <c r="U927" i="1"/>
  <c r="AM927" i="1" s="1"/>
  <c r="S928" i="1"/>
  <c r="U928" i="1"/>
  <c r="AM928" i="1"/>
  <c r="S929" i="1"/>
  <c r="U929" i="1"/>
  <c r="AM929" i="1" s="1"/>
  <c r="AV929" i="1"/>
  <c r="S930" i="1"/>
  <c r="U930" i="1"/>
  <c r="AM930" i="1" s="1"/>
  <c r="AV930" i="1" s="1"/>
  <c r="S931" i="1"/>
  <c r="U931" i="1"/>
  <c r="AM931" i="1" s="1"/>
  <c r="S932" i="1"/>
  <c r="U932" i="1"/>
  <c r="AM932" i="1" s="1"/>
  <c r="S933" i="1"/>
  <c r="U933" i="1"/>
  <c r="AM933" i="1" s="1"/>
  <c r="S934" i="1"/>
  <c r="U934" i="1"/>
  <c r="AM934" i="1" s="1"/>
  <c r="S935" i="1"/>
  <c r="U935" i="1"/>
  <c r="AM935" i="1" s="1"/>
  <c r="S936" i="1"/>
  <c r="U936" i="1"/>
  <c r="AM936" i="1" s="1"/>
  <c r="S937" i="1"/>
  <c r="U937" i="1"/>
  <c r="AM937" i="1" s="1"/>
  <c r="AU937" i="1" s="1"/>
  <c r="S938" i="1"/>
  <c r="U938" i="1"/>
  <c r="AM938" i="1"/>
  <c r="AU938" i="1" s="1"/>
  <c r="S939" i="1"/>
  <c r="U939" i="1"/>
  <c r="AM939" i="1" s="1"/>
  <c r="S940" i="1"/>
  <c r="U940" i="1"/>
  <c r="AM940" i="1" s="1"/>
  <c r="S941" i="1"/>
  <c r="U941" i="1"/>
  <c r="AM941" i="1" s="1"/>
  <c r="S942" i="1"/>
  <c r="U942" i="1"/>
  <c r="AM942" i="1" s="1"/>
  <c r="S943" i="1"/>
  <c r="U943" i="1"/>
  <c r="AM943" i="1" s="1"/>
  <c r="S944" i="1"/>
  <c r="U944" i="1"/>
  <c r="AM944" i="1" s="1"/>
  <c r="S945" i="1"/>
  <c r="U945" i="1"/>
  <c r="AM945" i="1"/>
  <c r="S946" i="1"/>
  <c r="U946" i="1"/>
  <c r="AM946" i="1" s="1"/>
  <c r="S947" i="1"/>
  <c r="U947" i="1"/>
  <c r="AM947" i="1" s="1"/>
  <c r="S948" i="1"/>
  <c r="U948" i="1"/>
  <c r="AM948" i="1" s="1"/>
  <c r="S949" i="1"/>
  <c r="U949" i="1"/>
  <c r="AM949" i="1" s="1"/>
  <c r="S950" i="1"/>
  <c r="U950" i="1"/>
  <c r="AM950" i="1"/>
  <c r="S951" i="1"/>
  <c r="U951" i="1"/>
  <c r="AM951" i="1" s="1"/>
  <c r="S952" i="1"/>
  <c r="U952" i="1"/>
  <c r="AM952" i="1" s="1"/>
  <c r="S953" i="1"/>
  <c r="U953" i="1"/>
  <c r="AM953" i="1" s="1"/>
  <c r="AU953" i="1"/>
  <c r="S954" i="1"/>
  <c r="U954" i="1"/>
  <c r="AM954" i="1" s="1"/>
  <c r="S955" i="1"/>
  <c r="U955" i="1"/>
  <c r="AM955" i="1" s="1"/>
  <c r="S956" i="1"/>
  <c r="U956" i="1"/>
  <c r="AM956" i="1" s="1"/>
  <c r="S957" i="1"/>
  <c r="U957" i="1"/>
  <c r="AM957" i="1" s="1"/>
  <c r="S958" i="1"/>
  <c r="U958" i="1"/>
  <c r="AM958" i="1" s="1"/>
  <c r="AU958" i="1" s="1"/>
  <c r="S959" i="1"/>
  <c r="U959" i="1"/>
  <c r="AM959" i="1" s="1"/>
  <c r="S960" i="1"/>
  <c r="U960" i="1"/>
  <c r="AM960" i="1" s="1"/>
  <c r="S961" i="1"/>
  <c r="U961" i="1"/>
  <c r="AM961" i="1" s="1"/>
  <c r="S962" i="1"/>
  <c r="U962" i="1"/>
  <c r="AM962" i="1" s="1"/>
  <c r="S963" i="1"/>
  <c r="U963" i="1"/>
  <c r="AM963" i="1" s="1"/>
  <c r="S964" i="1"/>
  <c r="U964" i="1"/>
  <c r="AM964" i="1" s="1"/>
  <c r="AV964" i="1"/>
  <c r="S965" i="1"/>
  <c r="U965" i="1"/>
  <c r="AM965" i="1" s="1"/>
  <c r="S966" i="1"/>
  <c r="U966" i="1"/>
  <c r="AM966" i="1" s="1"/>
  <c r="S967" i="1"/>
  <c r="U967" i="1"/>
  <c r="AM967" i="1" s="1"/>
  <c r="S968" i="1"/>
  <c r="U968" i="1"/>
  <c r="AM968" i="1" s="1"/>
  <c r="S969" i="1"/>
  <c r="U969" i="1"/>
  <c r="AM969" i="1" s="1"/>
  <c r="S970" i="1"/>
  <c r="U970" i="1"/>
  <c r="AM970" i="1" s="1"/>
  <c r="S971" i="1"/>
  <c r="U971" i="1"/>
  <c r="AM971" i="1" s="1"/>
  <c r="S972" i="1"/>
  <c r="U972" i="1"/>
  <c r="AM972" i="1" s="1"/>
  <c r="S973" i="1"/>
  <c r="U973" i="1"/>
  <c r="AM973" i="1" s="1"/>
  <c r="S974" i="1"/>
  <c r="U974" i="1"/>
  <c r="AM974" i="1" s="1"/>
  <c r="AW974" i="1" s="1"/>
  <c r="S975" i="1"/>
  <c r="U975" i="1"/>
  <c r="AM975" i="1" s="1"/>
  <c r="S976" i="1"/>
  <c r="U976" i="1"/>
  <c r="AM976" i="1" s="1"/>
  <c r="S977" i="1"/>
  <c r="U977" i="1"/>
  <c r="AM977" i="1" s="1"/>
  <c r="S978" i="1"/>
  <c r="U978" i="1"/>
  <c r="AM978" i="1" s="1"/>
  <c r="S979" i="1"/>
  <c r="U979" i="1"/>
  <c r="AM979" i="1" s="1"/>
  <c r="AU979" i="1" s="1"/>
  <c r="S980" i="1"/>
  <c r="U980" i="1"/>
  <c r="AM980" i="1" s="1"/>
  <c r="S981" i="1"/>
  <c r="U981" i="1"/>
  <c r="AM981" i="1" s="1"/>
  <c r="S982" i="1"/>
  <c r="U982" i="1"/>
  <c r="AM982" i="1" s="1"/>
  <c r="S983" i="1"/>
  <c r="U983" i="1"/>
  <c r="AM983" i="1" s="1"/>
  <c r="S984" i="1"/>
  <c r="U984" i="1"/>
  <c r="AM984" i="1"/>
  <c r="AU984" i="1"/>
  <c r="S985" i="1"/>
  <c r="U985" i="1"/>
  <c r="AM985" i="1"/>
  <c r="S986" i="1"/>
  <c r="U986" i="1"/>
  <c r="AM986" i="1" s="1"/>
  <c r="S987" i="1"/>
  <c r="U987" i="1"/>
  <c r="AM987" i="1" s="1"/>
  <c r="S988" i="1"/>
  <c r="U988" i="1"/>
  <c r="AM988" i="1" s="1"/>
  <c r="S989" i="1"/>
  <c r="U989" i="1"/>
  <c r="AM989" i="1" s="1"/>
  <c r="AU989" i="1" s="1"/>
  <c r="S990" i="1"/>
  <c r="U990" i="1"/>
  <c r="AM990" i="1" s="1"/>
  <c r="AU990" i="1" s="1"/>
  <c r="S991" i="1"/>
  <c r="U991" i="1"/>
  <c r="AM991" i="1" s="1"/>
  <c r="S992" i="1"/>
  <c r="U992" i="1"/>
  <c r="AM992" i="1" s="1"/>
  <c r="AU992" i="1" s="1"/>
  <c r="S993" i="1"/>
  <c r="U993" i="1"/>
  <c r="AM993" i="1" s="1"/>
  <c r="S994" i="1"/>
  <c r="U994" i="1"/>
  <c r="AM994" i="1"/>
  <c r="S995" i="1"/>
  <c r="U995" i="1"/>
  <c r="AM995" i="1" s="1"/>
  <c r="S996" i="1"/>
  <c r="U996" i="1"/>
  <c r="AM996" i="1" s="1"/>
  <c r="S997" i="1"/>
  <c r="U997" i="1"/>
  <c r="AM997" i="1" s="1"/>
  <c r="S998" i="1"/>
  <c r="U998" i="1"/>
  <c r="AM998" i="1" s="1"/>
  <c r="S999" i="1"/>
  <c r="U999" i="1"/>
  <c r="AM999" i="1"/>
  <c r="S1000" i="1"/>
  <c r="U1000" i="1"/>
  <c r="AM1000" i="1" s="1"/>
  <c r="S1001" i="1"/>
  <c r="U1001" i="1"/>
  <c r="AM1001" i="1" s="1"/>
  <c r="S1002" i="1"/>
  <c r="U1002" i="1"/>
  <c r="AM1002" i="1" s="1"/>
  <c r="AW1002" i="1" s="1"/>
  <c r="S1003" i="1"/>
  <c r="U1003" i="1"/>
  <c r="AM1003" i="1" s="1"/>
  <c r="S1004" i="1"/>
  <c r="U1004" i="1"/>
  <c r="AM1004" i="1" s="1"/>
  <c r="S1005" i="1"/>
  <c r="U1005" i="1"/>
  <c r="AM1005" i="1" s="1"/>
  <c r="S1006" i="1"/>
  <c r="U1006" i="1"/>
  <c r="AM1006" i="1" s="1"/>
  <c r="S1007" i="1"/>
  <c r="U1007" i="1"/>
  <c r="AM1007" i="1" s="1"/>
  <c r="AU1007" i="1"/>
  <c r="S1008" i="1"/>
  <c r="U1008" i="1"/>
  <c r="AM1008" i="1" s="1"/>
  <c r="AV1008" i="1" s="1"/>
  <c r="S1009" i="1"/>
  <c r="U1009" i="1"/>
  <c r="AM1009" i="1"/>
  <c r="S1010" i="1"/>
  <c r="U1010" i="1"/>
  <c r="AM1010" i="1"/>
  <c r="S1011" i="1"/>
  <c r="U1011" i="1"/>
  <c r="AM1011" i="1" s="1"/>
  <c r="S1012" i="1"/>
  <c r="U1012" i="1"/>
  <c r="AM1012" i="1" s="1"/>
  <c r="S1013" i="1"/>
  <c r="U1013" i="1"/>
  <c r="AM1013" i="1" s="1"/>
  <c r="S1014" i="1"/>
  <c r="U1014" i="1"/>
  <c r="AM1014" i="1"/>
  <c r="S1015" i="1"/>
  <c r="U1015" i="1"/>
  <c r="AM1015" i="1" s="1"/>
  <c r="S1016" i="1"/>
  <c r="U1016" i="1"/>
  <c r="AM1016" i="1" s="1"/>
  <c r="S1017" i="1"/>
  <c r="U1017" i="1"/>
  <c r="AM1017" i="1" s="1"/>
  <c r="AU1017" i="1"/>
  <c r="S1018" i="1"/>
  <c r="U1018" i="1"/>
  <c r="AM1018" i="1" s="1"/>
  <c r="AV1018" i="1" s="1"/>
  <c r="S1019" i="1"/>
  <c r="U1019" i="1"/>
  <c r="AM1019" i="1"/>
  <c r="S1020" i="1"/>
  <c r="U1020" i="1"/>
  <c r="AM1020" i="1"/>
  <c r="S1021" i="1"/>
  <c r="U1021" i="1"/>
  <c r="AM1021" i="1" s="1"/>
  <c r="S1022" i="1"/>
  <c r="U1022" i="1"/>
  <c r="AM1022" i="1" s="1"/>
  <c r="S1023" i="1"/>
  <c r="U1023" i="1"/>
  <c r="AM1023" i="1" s="1"/>
  <c r="AU1023" i="1"/>
  <c r="S1024" i="1"/>
  <c r="U1024" i="1"/>
  <c r="AM1024" i="1" s="1"/>
  <c r="S1025" i="1"/>
  <c r="U1025" i="1"/>
  <c r="AM1025" i="1" s="1"/>
  <c r="S1026" i="1"/>
  <c r="U1026" i="1"/>
  <c r="AM1026" i="1" s="1"/>
  <c r="S1027" i="1"/>
  <c r="U1027" i="1"/>
  <c r="AM1027" i="1" s="1"/>
  <c r="S1028" i="1"/>
  <c r="U1028" i="1"/>
  <c r="AM1028" i="1" s="1"/>
  <c r="S1029" i="1"/>
  <c r="U1029" i="1"/>
  <c r="AM1029" i="1"/>
  <c r="S1030" i="1"/>
  <c r="U1030" i="1"/>
  <c r="AM1030" i="1" s="1"/>
  <c r="S1031" i="1"/>
  <c r="U1031" i="1"/>
  <c r="AM1031" i="1" s="1"/>
  <c r="S1032" i="1"/>
  <c r="U1032" i="1"/>
  <c r="AM1032" i="1" s="1"/>
  <c r="AU1032" i="1"/>
  <c r="S1033" i="1"/>
  <c r="U1033" i="1"/>
  <c r="AM1033" i="1" s="1"/>
  <c r="S1034" i="1"/>
  <c r="U1034" i="1"/>
  <c r="AM1034" i="1"/>
  <c r="S1035" i="1"/>
  <c r="U1035" i="1"/>
  <c r="AM1035" i="1" s="1"/>
  <c r="S1036" i="1"/>
  <c r="U1036" i="1"/>
  <c r="AM1036" i="1" s="1"/>
  <c r="S1037" i="1"/>
  <c r="U1037" i="1"/>
  <c r="AM1037" i="1" s="1"/>
  <c r="S1038" i="1"/>
  <c r="U1038" i="1"/>
  <c r="AM1038" i="1"/>
  <c r="S1039" i="1"/>
  <c r="U1039" i="1"/>
  <c r="AM1039" i="1"/>
  <c r="AV1039" i="1" s="1"/>
  <c r="S1040" i="1"/>
  <c r="U1040" i="1"/>
  <c r="AM1040" i="1" s="1"/>
  <c r="S1041" i="1"/>
  <c r="U1041" i="1"/>
  <c r="AM1041" i="1" s="1"/>
  <c r="S1042" i="1"/>
  <c r="U1042" i="1"/>
  <c r="AM1042" i="1" s="1"/>
  <c r="AU1042" i="1"/>
  <c r="S1043" i="1"/>
  <c r="U1043" i="1"/>
  <c r="AM1043" i="1"/>
  <c r="S1044" i="1"/>
  <c r="U1044" i="1"/>
  <c r="AM1044" i="1"/>
  <c r="AV1044" i="1" s="1"/>
  <c r="S1045" i="1"/>
  <c r="U1045" i="1"/>
  <c r="AM1045" i="1" s="1"/>
  <c r="S1046" i="1"/>
  <c r="U1046" i="1"/>
  <c r="AM1046" i="1" s="1"/>
  <c r="S1047" i="1"/>
  <c r="U1047" i="1"/>
  <c r="AM1047" i="1" s="1"/>
  <c r="AU1047" i="1"/>
  <c r="S1048" i="1"/>
  <c r="U1048" i="1"/>
  <c r="AM1048" i="1" s="1"/>
  <c r="AV1048" i="1" s="1"/>
  <c r="S1049" i="1"/>
  <c r="U1049" i="1"/>
  <c r="AM1049" i="1" s="1"/>
  <c r="S1050" i="1"/>
  <c r="U1050" i="1"/>
  <c r="AM1050" i="1" s="1"/>
  <c r="S1051" i="1"/>
  <c r="U1051" i="1"/>
  <c r="AM1051" i="1" s="1"/>
  <c r="S1052" i="1"/>
  <c r="U1052" i="1"/>
  <c r="AM1052" i="1" s="1"/>
  <c r="S1053" i="1"/>
  <c r="U1053" i="1"/>
  <c r="AM1053" i="1" s="1"/>
  <c r="S1054" i="1"/>
  <c r="U1054" i="1"/>
  <c r="AM1054" i="1" s="1"/>
  <c r="AV1054" i="1" s="1"/>
  <c r="S1055" i="1"/>
  <c r="U1055" i="1"/>
  <c r="AM1055" i="1" s="1"/>
  <c r="S1056" i="1"/>
  <c r="U1056" i="1"/>
  <c r="AM1056" i="1" s="1"/>
  <c r="S1057" i="1"/>
  <c r="U1057" i="1"/>
  <c r="AM1057" i="1" s="1"/>
  <c r="AU1057" i="1"/>
  <c r="S1058" i="1"/>
  <c r="U1058" i="1"/>
  <c r="AM1058" i="1"/>
  <c r="S1059" i="1"/>
  <c r="U1059" i="1"/>
  <c r="AM1059" i="1"/>
  <c r="AV1059" i="1" s="1"/>
  <c r="S1060" i="1"/>
  <c r="U1060" i="1"/>
  <c r="AM1060" i="1" s="1"/>
  <c r="S1061" i="1"/>
  <c r="U1061" i="1"/>
  <c r="AM1061" i="1" s="1"/>
  <c r="S1062" i="1"/>
  <c r="U1062" i="1"/>
  <c r="AM1062" i="1" s="1"/>
  <c r="AU1062" i="1"/>
  <c r="S1063" i="1"/>
  <c r="U1063" i="1"/>
  <c r="AM1063" i="1" s="1"/>
  <c r="S1064" i="1"/>
  <c r="U1064" i="1"/>
  <c r="AM1064" i="1"/>
  <c r="AV1064" i="1" s="1"/>
  <c r="S1065" i="1"/>
  <c r="U1065" i="1"/>
  <c r="AM1065" i="1" s="1"/>
  <c r="S1066" i="1"/>
  <c r="U1066" i="1"/>
  <c r="AM1066" i="1" s="1"/>
  <c r="S1067" i="1"/>
  <c r="U1067" i="1"/>
  <c r="AM1067" i="1" s="1"/>
  <c r="S1068" i="1"/>
  <c r="U1068" i="1"/>
  <c r="AM1068" i="1" s="1"/>
  <c r="AV1068" i="1" s="1"/>
  <c r="S1069" i="1"/>
  <c r="U1069" i="1"/>
  <c r="AM1069" i="1" s="1"/>
  <c r="AU238" i="1" l="1"/>
  <c r="AV238" i="1"/>
  <c r="AW238" i="1"/>
  <c r="AV728" i="1"/>
  <c r="AU914" i="1"/>
  <c r="AV914" i="1"/>
  <c r="AV741" i="1"/>
  <c r="AU76" i="1"/>
  <c r="AV76" i="1"/>
  <c r="AV1063" i="1"/>
  <c r="AV757" i="1"/>
  <c r="AV483" i="1"/>
  <c r="AU291" i="1"/>
  <c r="AW269" i="1"/>
  <c r="AV203" i="1"/>
  <c r="AU181" i="1"/>
  <c r="AU158" i="1"/>
  <c r="AU1009" i="1"/>
  <c r="AU968" i="1"/>
  <c r="AV854" i="1"/>
  <c r="AU586" i="1"/>
  <c r="AV1015" i="1"/>
  <c r="AU896" i="1"/>
  <c r="AW780" i="1"/>
  <c r="AW762" i="1"/>
  <c r="AV751" i="1"/>
  <c r="AV621" i="1"/>
  <c r="AW529" i="1"/>
  <c r="AV441" i="1"/>
  <c r="AV435" i="1"/>
  <c r="AU356" i="1"/>
  <c r="AU152" i="1"/>
  <c r="AW7" i="1"/>
  <c r="AU1003" i="1"/>
  <c r="AV714" i="1"/>
  <c r="AU296" i="1"/>
  <c r="AW902" i="1"/>
  <c r="AV829" i="1"/>
  <c r="AV756" i="1"/>
  <c r="AV719" i="1"/>
  <c r="AV696" i="1"/>
  <c r="AV541" i="1"/>
  <c r="AV500" i="1"/>
  <c r="AV459" i="1"/>
  <c r="AV410" i="1"/>
  <c r="AV301" i="1"/>
  <c r="AV284" i="1"/>
  <c r="AW234" i="1"/>
  <c r="AU168" i="1"/>
  <c r="AV128" i="1"/>
  <c r="AV122" i="1"/>
  <c r="AU98" i="1"/>
  <c r="AW54" i="1"/>
  <c r="AV42" i="1"/>
  <c r="AV12" i="1"/>
  <c r="AU1002" i="1"/>
  <c r="AU936" i="1"/>
  <c r="AV919" i="1"/>
  <c r="AU724" i="1"/>
  <c r="AU596" i="1"/>
  <c r="AV569" i="1"/>
  <c r="AV511" i="1"/>
  <c r="AU440" i="1"/>
  <c r="AV202" i="1"/>
  <c r="AV162" i="1"/>
  <c r="AV157" i="1"/>
  <c r="AV48" i="1"/>
  <c r="AU428" i="1"/>
  <c r="AW398" i="1"/>
  <c r="AV386" i="1"/>
  <c r="AV213" i="1"/>
  <c r="AV196" i="1"/>
  <c r="AV179" i="1"/>
  <c r="AV167" i="1"/>
  <c r="AV151" i="1"/>
  <c r="AW76" i="1"/>
  <c r="AU256" i="1"/>
  <c r="AW947" i="1"/>
  <c r="AW852" i="1"/>
  <c r="AV729" i="1"/>
  <c r="AV649" i="1"/>
  <c r="AV504" i="1"/>
  <c r="AV445" i="1"/>
  <c r="AU278" i="1"/>
  <c r="AV156" i="1"/>
  <c r="AU133" i="1"/>
  <c r="AV127" i="1"/>
  <c r="AV47" i="1"/>
  <c r="AU11" i="1"/>
  <c r="AV1001" i="1"/>
  <c r="AV984" i="1"/>
  <c r="AU929" i="1"/>
  <c r="AU906" i="1"/>
  <c r="AV772" i="1"/>
  <c r="AW521" i="1"/>
  <c r="AV469" i="1"/>
  <c r="AV421" i="1"/>
  <c r="AU311" i="1"/>
  <c r="AW272" i="1"/>
  <c r="AV233" i="1"/>
  <c r="AV138" i="1"/>
  <c r="AV1013" i="1"/>
  <c r="AU1030" i="1"/>
  <c r="AU359" i="1"/>
  <c r="AV217" i="1"/>
  <c r="AU166" i="1"/>
  <c r="AW52" i="1"/>
  <c r="AV1006" i="1"/>
  <c r="AV952" i="1"/>
  <c r="AU857" i="1"/>
  <c r="AV844" i="1"/>
  <c r="AU783" i="1"/>
  <c r="AV341" i="1"/>
  <c r="AV1025" i="1"/>
  <c r="AU994" i="1"/>
  <c r="AV839" i="1"/>
  <c r="AW544" i="1"/>
  <c r="AU521" i="1"/>
  <c r="AV450" i="1"/>
  <c r="AW408" i="1"/>
  <c r="AV396" i="1"/>
  <c r="AV149" i="1"/>
  <c r="AV102" i="1"/>
  <c r="AV57" i="1"/>
  <c r="AW46" i="1"/>
  <c r="AV1053" i="1"/>
  <c r="AV945" i="1"/>
  <c r="AV905" i="1"/>
  <c r="AV753" i="1"/>
  <c r="AV624" i="1"/>
  <c r="AW468" i="1"/>
  <c r="AV456" i="1"/>
  <c r="AU384" i="1"/>
  <c r="AU316" i="1"/>
  <c r="AW248" i="1"/>
  <c r="AV154" i="1"/>
  <c r="AV74" i="1"/>
  <c r="AV979" i="1"/>
  <c r="AV371" i="1"/>
  <c r="AU34" i="1"/>
  <c r="AU1019" i="1"/>
  <c r="AU988" i="1"/>
  <c r="AV1035" i="1"/>
  <c r="AU1005" i="1"/>
  <c r="AU957" i="1"/>
  <c r="AU904" i="1"/>
  <c r="AV813" i="1"/>
  <c r="AV473" i="1"/>
  <c r="AV346" i="1"/>
  <c r="AU193" i="1"/>
  <c r="AU148" i="1"/>
  <c r="AU1022" i="1"/>
  <c r="AW770" i="1"/>
  <c r="AV704" i="1"/>
  <c r="AU617" i="1"/>
  <c r="AV604" i="1"/>
  <c r="AW566" i="1"/>
  <c r="AW561" i="1"/>
  <c r="AV496" i="1"/>
  <c r="AV455" i="1"/>
  <c r="AV292" i="1"/>
  <c r="AV259" i="1"/>
  <c r="AW231" i="1"/>
  <c r="AV226" i="1"/>
  <c r="AU176" i="1"/>
  <c r="AV1049" i="1"/>
  <c r="AU1010" i="1"/>
  <c r="AV910" i="1"/>
  <c r="AV758" i="1"/>
  <c r="AV747" i="1"/>
  <c r="AV1069" i="1"/>
  <c r="AV1040" i="1"/>
  <c r="AU1034" i="1"/>
  <c r="AW800" i="1"/>
  <c r="AV763" i="1"/>
  <c r="AV721" i="1"/>
  <c r="AU560" i="1"/>
  <c r="AV478" i="1"/>
  <c r="AU442" i="1"/>
  <c r="AU406" i="1"/>
  <c r="AV192" i="1"/>
  <c r="AV147" i="1"/>
  <c r="AV124" i="1"/>
  <c r="AW932" i="1"/>
  <c r="AU117" i="1"/>
  <c r="AU88" i="1"/>
  <c r="AV77" i="1"/>
  <c r="AU954" i="1"/>
  <c r="AV954" i="1"/>
  <c r="AV924" i="1"/>
  <c r="AU889" i="1"/>
  <c r="AV889" i="1"/>
  <c r="AU718" i="1"/>
  <c r="AV718" i="1"/>
  <c r="AU713" i="1"/>
  <c r="AV713" i="1"/>
  <c r="AV884" i="1"/>
  <c r="AU816" i="1"/>
  <c r="AV816" i="1"/>
  <c r="AV834" i="1"/>
  <c r="AW551" i="1"/>
  <c r="AV551" i="1"/>
  <c r="AU894" i="1"/>
  <c r="AV894" i="1"/>
  <c r="AU864" i="1"/>
  <c r="AV864" i="1"/>
  <c r="AU859" i="1"/>
  <c r="AV859" i="1"/>
  <c r="AV798" i="1"/>
  <c r="AU798" i="1"/>
  <c r="AW798" i="1"/>
  <c r="AU743" i="1"/>
  <c r="AV743" i="1"/>
  <c r="AU738" i="1"/>
  <c r="AV738" i="1"/>
  <c r="AU959" i="1"/>
  <c r="AV959" i="1"/>
  <c r="AU934" i="1"/>
  <c r="AV934" i="1"/>
  <c r="AU899" i="1"/>
  <c r="AV899" i="1"/>
  <c r="AV811" i="1"/>
  <c r="AW811" i="1"/>
  <c r="AU1056" i="1"/>
  <c r="AV1056" i="1"/>
  <c r="AU792" i="1"/>
  <c r="AV792" i="1"/>
  <c r="AW792" i="1"/>
  <c r="AU808" i="1"/>
  <c r="AV808" i="1"/>
  <c r="AU298" i="1"/>
  <c r="AW298" i="1"/>
  <c r="AU869" i="1"/>
  <c r="AV869" i="1"/>
  <c r="AU813" i="1"/>
  <c r="AW813" i="1"/>
  <c r="AU748" i="1"/>
  <c r="AV748" i="1"/>
  <c r="AU949" i="1"/>
  <c r="AV949" i="1"/>
  <c r="AV1010" i="1"/>
  <c r="AW1010" i="1"/>
  <c r="AV904" i="1"/>
  <c r="AU531" i="1"/>
  <c r="AV531" i="1"/>
  <c r="AW531" i="1"/>
  <c r="AV1028" i="1"/>
  <c r="AV969" i="1"/>
  <c r="AV874" i="1"/>
  <c r="AU849" i="1"/>
  <c r="AV849" i="1"/>
  <c r="AU944" i="1"/>
  <c r="AV944" i="1"/>
  <c r="AW519" i="1"/>
  <c r="AV519" i="1"/>
  <c r="AV1020" i="1"/>
  <c r="AU999" i="1"/>
  <c r="AU939" i="1"/>
  <c r="AV939" i="1"/>
  <c r="AU879" i="1"/>
  <c r="AV879" i="1"/>
  <c r="AV824" i="1"/>
  <c r="AU909" i="1"/>
  <c r="AV909" i="1"/>
  <c r="AU690" i="1"/>
  <c r="AU654" i="1"/>
  <c r="AU539" i="1"/>
  <c r="AU458" i="1"/>
  <c r="AW458" i="1"/>
  <c r="AU1038" i="1"/>
  <c r="AU799" i="1"/>
  <c r="AW790" i="1"/>
  <c r="AU749" i="1"/>
  <c r="AU659" i="1"/>
  <c r="AU564" i="1"/>
  <c r="AV564" i="1"/>
  <c r="AU559" i="1"/>
  <c r="AW554" i="1"/>
  <c r="AV474" i="1"/>
  <c r="AU248" i="1"/>
  <c r="AV248" i="1"/>
  <c r="AU1043" i="1"/>
  <c r="AU948" i="1"/>
  <c r="AU794" i="1"/>
  <c r="AV733" i="1"/>
  <c r="AU664" i="1"/>
  <c r="AU436" i="1"/>
  <c r="AV436" i="1"/>
  <c r="AU307" i="1"/>
  <c r="AU189" i="1"/>
  <c r="AV189" i="1"/>
  <c r="AU1063" i="1"/>
  <c r="AU1048" i="1"/>
  <c r="AW1006" i="1"/>
  <c r="AV1002" i="1"/>
  <c r="AU952" i="1"/>
  <c r="AU943" i="1"/>
  <c r="AV828" i="1"/>
  <c r="AW763" i="1"/>
  <c r="AU741" i="1"/>
  <c r="AU669" i="1"/>
  <c r="AV468" i="1"/>
  <c r="AU401" i="1"/>
  <c r="AU347" i="1"/>
  <c r="AU1058" i="1"/>
  <c r="AU1068" i="1"/>
  <c r="AU1053" i="1"/>
  <c r="AU774" i="1"/>
  <c r="AU674" i="1"/>
  <c r="AU441" i="1"/>
  <c r="AV406" i="1"/>
  <c r="AU312" i="1"/>
  <c r="AV216" i="1"/>
  <c r="AV194" i="1"/>
  <c r="AU1033" i="1"/>
  <c r="AW783" i="1"/>
  <c r="AU699" i="1"/>
  <c r="AU689" i="1"/>
  <c r="AU684" i="1"/>
  <c r="AU679" i="1"/>
  <c r="AU1006" i="1"/>
  <c r="AU993" i="1"/>
  <c r="AU978" i="1"/>
  <c r="AV843" i="1"/>
  <c r="AV827" i="1"/>
  <c r="AU626" i="1"/>
  <c r="AU621" i="1"/>
  <c r="AU317" i="1"/>
  <c r="AU1067" i="1"/>
  <c r="AU1052" i="1"/>
  <c r="AU997" i="1"/>
  <c r="AU972" i="1"/>
  <c r="AU946" i="1"/>
  <c r="AV744" i="1"/>
  <c r="AU547" i="1"/>
  <c r="AV506" i="1"/>
  <c r="AU445" i="1"/>
  <c r="AV440" i="1"/>
  <c r="AU364" i="1"/>
  <c r="AU352" i="1"/>
  <c r="AW285" i="1"/>
  <c r="AV516" i="1"/>
  <c r="AW516" i="1"/>
  <c r="AV992" i="1"/>
  <c r="AU977" i="1"/>
  <c r="AU956" i="1"/>
  <c r="AV853" i="1"/>
  <c r="AV837" i="1"/>
  <c r="AU812" i="1"/>
  <c r="AU802" i="1"/>
  <c r="AV752" i="1"/>
  <c r="AU736" i="1"/>
  <c r="AU609" i="1"/>
  <c r="AU516" i="1"/>
  <c r="AV411" i="1"/>
  <c r="AU322" i="1"/>
  <c r="AU257" i="1"/>
  <c r="AV204" i="1"/>
  <c r="AU171" i="1"/>
  <c r="AV171" i="1"/>
  <c r="AU143" i="1"/>
  <c r="AV143" i="1"/>
  <c r="AU108" i="1"/>
  <c r="AV108" i="1"/>
  <c r="AU46" i="1"/>
  <c r="AW290" i="1"/>
  <c r="AU1035" i="1"/>
  <c r="AV1030" i="1"/>
  <c r="AU1020" i="1"/>
  <c r="AU1001" i="1"/>
  <c r="AU996" i="1"/>
  <c r="AU931" i="1"/>
  <c r="AV863" i="1"/>
  <c r="AV847" i="1"/>
  <c r="AV731" i="1"/>
  <c r="AU721" i="1"/>
  <c r="AU625" i="1"/>
  <c r="AW546" i="1"/>
  <c r="AU526" i="1"/>
  <c r="AV526" i="1"/>
  <c r="AV466" i="1"/>
  <c r="AV416" i="1"/>
  <c r="AU369" i="1"/>
  <c r="AV159" i="1"/>
  <c r="AV137" i="1"/>
  <c r="AU51" i="1"/>
  <c r="AU1040" i="1"/>
  <c r="AU1025" i="1"/>
  <c r="AW1005" i="1"/>
  <c r="AU991" i="1"/>
  <c r="AU614" i="1"/>
  <c r="AV536" i="1"/>
  <c r="AW536" i="1"/>
  <c r="AV182" i="1"/>
  <c r="AV148" i="1"/>
  <c r="AU113" i="1"/>
  <c r="AV113" i="1"/>
  <c r="AV893" i="1"/>
  <c r="AU556" i="1"/>
  <c r="AV556" i="1"/>
  <c r="AW556" i="1"/>
  <c r="AV78" i="1"/>
  <c r="AU78" i="1"/>
  <c r="AV62" i="1"/>
  <c r="AW62" i="1"/>
  <c r="AU45" i="1"/>
  <c r="AV45" i="1"/>
  <c r="AV1045" i="1"/>
  <c r="AU1029" i="1"/>
  <c r="AU1014" i="1"/>
  <c r="AV1009" i="1"/>
  <c r="AU981" i="1"/>
  <c r="AU916" i="1"/>
  <c r="AV888" i="1"/>
  <c r="AW857" i="1"/>
  <c r="AU730" i="1"/>
  <c r="AU576" i="1"/>
  <c r="AU566" i="1"/>
  <c r="AV566" i="1"/>
  <c r="AU551" i="1"/>
  <c r="AU515" i="1"/>
  <c r="AV460" i="1"/>
  <c r="AU374" i="1"/>
  <c r="AU1015" i="1"/>
  <c r="AU995" i="1"/>
  <c r="AV925" i="1"/>
  <c r="AU911" i="1"/>
  <c r="AV883" i="1"/>
  <c r="AU867" i="1"/>
  <c r="AV806" i="1"/>
  <c r="AV777" i="1"/>
  <c r="AU619" i="1"/>
  <c r="AU607" i="1"/>
  <c r="AU581" i="1"/>
  <c r="AU571" i="1"/>
  <c r="AU540" i="1"/>
  <c r="AU294" i="1"/>
  <c r="AV224" i="1"/>
  <c r="AU118" i="1"/>
  <c r="AV118" i="1"/>
  <c r="AV1050" i="1"/>
  <c r="AV1055" i="1"/>
  <c r="AU1039" i="1"/>
  <c r="AU1024" i="1"/>
  <c r="AW824" i="1"/>
  <c r="AU811" i="1"/>
  <c r="AU629" i="1"/>
  <c r="AW498" i="1"/>
  <c r="AV454" i="1"/>
  <c r="AV380" i="1"/>
  <c r="AU261" i="1"/>
  <c r="AU1059" i="1"/>
  <c r="AU1044" i="1"/>
  <c r="AU1013" i="1"/>
  <c r="AU1004" i="1"/>
  <c r="AW999" i="1"/>
  <c r="AW990" i="1"/>
  <c r="AU980" i="1"/>
  <c r="AV915" i="1"/>
  <c r="AU901" i="1"/>
  <c r="AW892" i="1"/>
  <c r="AW872" i="1"/>
  <c r="AU861" i="1"/>
  <c r="AU786" i="1"/>
  <c r="AU715" i="1"/>
  <c r="AU634" i="1"/>
  <c r="AU591" i="1"/>
  <c r="AU524" i="1"/>
  <c r="AV524" i="1"/>
  <c r="AV470" i="1"/>
  <c r="AV426" i="1"/>
  <c r="AU386" i="1"/>
  <c r="AU303" i="1"/>
  <c r="AW303" i="1"/>
  <c r="AW277" i="1"/>
  <c r="AV207" i="1"/>
  <c r="AU163" i="1"/>
  <c r="AV1033" i="1"/>
  <c r="AU1018" i="1"/>
  <c r="AU1008" i="1"/>
  <c r="AV999" i="1"/>
  <c r="AW994" i="1"/>
  <c r="AW877" i="1"/>
  <c r="AW757" i="1"/>
  <c r="AV742" i="1"/>
  <c r="AV734" i="1"/>
  <c r="AU639" i="1"/>
  <c r="AU612" i="1"/>
  <c r="AV539" i="1"/>
  <c r="AV529" i="1"/>
  <c r="AW514" i="1"/>
  <c r="AV514" i="1"/>
  <c r="AV475" i="1"/>
  <c r="AU420" i="1"/>
  <c r="AV391" i="1"/>
  <c r="AV271" i="1"/>
  <c r="AV218" i="1"/>
  <c r="AV168" i="1"/>
  <c r="AU72" i="1"/>
  <c r="AV1060" i="1"/>
  <c r="AV1038" i="1"/>
  <c r="AV994" i="1"/>
  <c r="AW984" i="1"/>
  <c r="AU891" i="1"/>
  <c r="AW882" i="1"/>
  <c r="AU871" i="1"/>
  <c r="AW805" i="1"/>
  <c r="AW795" i="1"/>
  <c r="AW761" i="1"/>
  <c r="AV724" i="1"/>
  <c r="AU644" i="1"/>
  <c r="AU601" i="1"/>
  <c r="AV559" i="1"/>
  <c r="AU544" i="1"/>
  <c r="AV544" i="1"/>
  <c r="AU519" i="1"/>
  <c r="AW293" i="1"/>
  <c r="AU293" i="1"/>
  <c r="AV293" i="1"/>
  <c r="AU123" i="1"/>
  <c r="AV123" i="1"/>
  <c r="AV1065" i="1"/>
  <c r="AV1058" i="1"/>
  <c r="AV1043" i="1"/>
  <c r="AU1028" i="1"/>
  <c r="AV1023" i="1"/>
  <c r="AU824" i="1"/>
  <c r="AU700" i="1"/>
  <c r="AU649" i="1"/>
  <c r="AU606" i="1"/>
  <c r="AV554" i="1"/>
  <c r="AV549" i="1"/>
  <c r="AW534" i="1"/>
  <c r="AV534" i="1"/>
  <c r="AW508" i="1"/>
  <c r="AV464" i="1"/>
  <c r="AV458" i="1"/>
  <c r="AU453" i="1"/>
  <c r="AV453" i="1"/>
  <c r="AV431" i="1"/>
  <c r="AU276" i="1"/>
  <c r="AV212" i="1"/>
  <c r="AU116" i="1"/>
  <c r="AV66" i="1"/>
  <c r="AU162" i="1"/>
  <c r="AU154" i="1"/>
  <c r="AU145" i="1"/>
  <c r="AV136" i="1"/>
  <c r="AV131" i="1"/>
  <c r="AV61" i="1"/>
  <c r="AV35" i="1"/>
  <c r="AV461" i="1"/>
  <c r="AV449" i="1"/>
  <c r="AU430" i="1"/>
  <c r="AU415" i="1"/>
  <c r="AV405" i="1"/>
  <c r="AV395" i="1"/>
  <c r="AV390" i="1"/>
  <c r="AV385" i="1"/>
  <c r="AU332" i="1"/>
  <c r="AU327" i="1"/>
  <c r="AU289" i="1"/>
  <c r="AU242" i="1"/>
  <c r="AU188" i="1"/>
  <c r="AU183" i="1"/>
  <c r="AU179" i="1"/>
  <c r="AU174" i="1"/>
  <c r="AV166" i="1"/>
  <c r="AV55" i="1"/>
  <c r="AU425" i="1"/>
  <c r="AU410" i="1"/>
  <c r="AU400" i="1"/>
  <c r="AV321" i="1"/>
  <c r="AV316" i="1"/>
  <c r="AV311" i="1"/>
  <c r="AV306" i="1"/>
  <c r="AU302" i="1"/>
  <c r="AW270" i="1"/>
  <c r="AV219" i="1"/>
  <c r="AV153" i="1"/>
  <c r="AU149" i="1"/>
  <c r="AU342" i="1"/>
  <c r="AU337" i="1"/>
  <c r="AU144" i="1"/>
  <c r="AU135" i="1"/>
  <c r="AU99" i="1"/>
  <c r="AU94" i="1"/>
  <c r="AU89" i="1"/>
  <c r="AU575" i="1"/>
  <c r="AV501" i="1"/>
  <c r="AU394" i="1"/>
  <c r="AU389" i="1"/>
  <c r="AU357" i="1"/>
  <c r="AU326" i="1"/>
  <c r="AU297" i="1"/>
  <c r="AU274" i="1"/>
  <c r="AW265" i="1"/>
  <c r="AV197" i="1"/>
  <c r="AU161" i="1"/>
  <c r="AU119" i="1"/>
  <c r="AV119" i="1"/>
  <c r="AU114" i="1"/>
  <c r="AV114" i="1"/>
  <c r="AU109" i="1"/>
  <c r="AU104" i="1"/>
  <c r="AU84" i="1"/>
  <c r="AU624" i="1"/>
  <c r="AU448" i="1"/>
  <c r="AU418" i="1"/>
  <c r="AV231" i="1"/>
  <c r="AV214" i="1"/>
  <c r="AV11" i="1"/>
  <c r="AU546" i="1"/>
  <c r="AU534" i="1"/>
  <c r="AU514" i="1"/>
  <c r="AV505" i="1"/>
  <c r="AU372" i="1"/>
  <c r="AU367" i="1"/>
  <c r="AU362" i="1"/>
  <c r="AU351" i="1"/>
  <c r="AU346" i="1"/>
  <c r="AU341" i="1"/>
  <c r="AU336" i="1"/>
  <c r="AU259" i="1"/>
  <c r="AW255" i="1"/>
  <c r="AU169" i="1"/>
  <c r="AU157" i="1"/>
  <c r="AW63" i="1"/>
  <c r="AV476" i="1"/>
  <c r="AU423" i="1"/>
  <c r="AV356" i="1"/>
  <c r="AV296" i="1"/>
  <c r="AU269" i="1"/>
  <c r="AV152" i="1"/>
  <c r="AU139" i="1"/>
  <c r="AV88" i="1"/>
  <c r="AU22" i="1"/>
  <c r="AU377" i="1"/>
  <c r="AV209" i="1"/>
  <c r="AU134" i="1"/>
  <c r="AV716" i="1"/>
  <c r="AU604" i="1"/>
  <c r="AU599" i="1"/>
  <c r="AU594" i="1"/>
  <c r="AU589" i="1"/>
  <c r="AU584" i="1"/>
  <c r="AU579" i="1"/>
  <c r="AU408" i="1"/>
  <c r="AU398" i="1"/>
  <c r="AU282" i="1"/>
  <c r="AU254" i="1"/>
  <c r="AV186" i="1"/>
  <c r="AV177" i="1"/>
  <c r="AU164" i="1"/>
  <c r="AU83" i="1"/>
  <c r="AU63" i="1"/>
  <c r="AW33" i="1"/>
  <c r="AU574" i="1"/>
  <c r="AU495" i="1"/>
  <c r="AU417" i="1"/>
  <c r="AU382" i="1"/>
  <c r="AU371" i="1"/>
  <c r="AU366" i="1"/>
  <c r="AU361" i="1"/>
  <c r="AU324" i="1"/>
  <c r="AU319" i="1"/>
  <c r="AU314" i="1"/>
  <c r="AU309" i="1"/>
  <c r="AU304" i="1"/>
  <c r="AU147" i="1"/>
  <c r="AU706" i="1"/>
  <c r="AU701" i="1"/>
  <c r="AU561" i="1"/>
  <c r="AU549" i="1"/>
  <c r="AU541" i="1"/>
  <c r="AU529" i="1"/>
  <c r="AU455" i="1"/>
  <c r="AU432" i="1"/>
  <c r="AU412" i="1"/>
  <c r="AU172" i="1"/>
  <c r="AU696" i="1"/>
  <c r="AU691" i="1"/>
  <c r="AV463" i="1"/>
  <c r="AU402" i="1"/>
  <c r="AU392" i="1"/>
  <c r="AU387" i="1"/>
  <c r="AU329" i="1"/>
  <c r="AU286" i="1"/>
  <c r="AU239" i="1"/>
  <c r="AV181" i="1"/>
  <c r="AV176" i="1"/>
  <c r="AU151" i="1"/>
  <c r="AV133" i="1"/>
  <c r="AV97" i="1"/>
  <c r="AW57" i="1"/>
  <c r="AV52" i="1"/>
  <c r="AW47" i="1"/>
  <c r="AV32" i="1"/>
  <c r="AU622" i="1"/>
  <c r="AU569" i="1"/>
  <c r="AV508" i="1"/>
  <c r="AV489" i="1"/>
  <c r="AV479" i="1"/>
  <c r="AU299" i="1"/>
  <c r="AW295" i="1"/>
  <c r="AU277" i="1"/>
  <c r="AU636" i="1"/>
  <c r="AV494" i="1"/>
  <c r="AU381" i="1"/>
  <c r="AU349" i="1"/>
  <c r="AU344" i="1"/>
  <c r="AU339" i="1"/>
  <c r="AW318" i="1"/>
  <c r="AW313" i="1"/>
  <c r="AW308" i="1"/>
  <c r="AU281" i="1"/>
  <c r="AV229" i="1"/>
  <c r="AU159" i="1"/>
  <c r="AU146" i="1"/>
  <c r="AU142" i="1"/>
  <c r="AU122" i="1"/>
  <c r="AV117" i="1"/>
  <c r="AV107" i="1"/>
  <c r="AV121" i="1"/>
  <c r="AU112" i="1"/>
  <c r="AU75" i="1"/>
  <c r="AW45" i="1"/>
  <c r="AU40" i="1"/>
  <c r="AU30" i="1"/>
  <c r="AU25" i="1"/>
  <c r="AV92" i="1"/>
  <c r="AV69" i="1"/>
  <c r="AV19" i="1"/>
  <c r="AU106" i="1"/>
  <c r="AU101" i="1"/>
  <c r="AU96" i="1"/>
  <c r="AU87" i="1"/>
  <c r="AU54" i="1"/>
  <c r="AV44" i="1"/>
  <c r="AV7" i="1"/>
  <c r="AU129" i="1"/>
  <c r="AU124" i="1"/>
  <c r="AV82" i="1"/>
  <c r="AU105" i="1"/>
  <c r="AU100" i="1"/>
  <c r="AU95" i="1"/>
  <c r="AU1021" i="1"/>
  <c r="AV1021" i="1"/>
  <c r="AW1021" i="1"/>
  <c r="AU1026" i="1"/>
  <c r="AV1026" i="1"/>
  <c r="AW1026" i="1"/>
  <c r="AU962" i="1"/>
  <c r="AW962" i="1"/>
  <c r="AU1031" i="1"/>
  <c r="AV1031" i="1"/>
  <c r="AW1031" i="1"/>
  <c r="AV987" i="1"/>
  <c r="AW987" i="1"/>
  <c r="AU983" i="1"/>
  <c r="AU1036" i="1"/>
  <c r="AV1036" i="1"/>
  <c r="AW1036" i="1"/>
  <c r="AV997" i="1"/>
  <c r="AW997" i="1"/>
  <c r="AU987" i="1"/>
  <c r="AU967" i="1"/>
  <c r="AW967" i="1"/>
  <c r="AU1041" i="1"/>
  <c r="AV1041" i="1"/>
  <c r="AW1041" i="1"/>
  <c r="AU1061" i="1"/>
  <c r="AV1061" i="1"/>
  <c r="AW1061" i="1"/>
  <c r="AU1046" i="1"/>
  <c r="AV1046" i="1"/>
  <c r="AW1046" i="1"/>
  <c r="AU1066" i="1"/>
  <c r="AV1066" i="1"/>
  <c r="AW1066" i="1"/>
  <c r="AU1051" i="1"/>
  <c r="AV1051" i="1"/>
  <c r="AW1051" i="1"/>
  <c r="AU982" i="1"/>
  <c r="AV982" i="1"/>
  <c r="AW982" i="1"/>
  <c r="AU950" i="1"/>
  <c r="AV950" i="1"/>
  <c r="AW950" i="1"/>
  <c r="AU1060" i="1"/>
  <c r="AU1045" i="1"/>
  <c r="AU960" i="1"/>
  <c r="AV960" i="1"/>
  <c r="AW960" i="1"/>
  <c r="AU955" i="1"/>
  <c r="AV955" i="1"/>
  <c r="AW955" i="1"/>
  <c r="AU1065" i="1"/>
  <c r="AU1050" i="1"/>
  <c r="AU970" i="1"/>
  <c r="AV970" i="1"/>
  <c r="AW970" i="1"/>
  <c r="AU940" i="1"/>
  <c r="AV940" i="1"/>
  <c r="AW940" i="1"/>
  <c r="AU935" i="1"/>
  <c r="AV935" i="1"/>
  <c r="AW935" i="1"/>
  <c r="AU1055" i="1"/>
  <c r="AU1000" i="1"/>
  <c r="AV1000" i="1"/>
  <c r="AW1000" i="1"/>
  <c r="AW985" i="1"/>
  <c r="AU985" i="1"/>
  <c r="AV985" i="1"/>
  <c r="AU975" i="1"/>
  <c r="AV975" i="1"/>
  <c r="AW975" i="1"/>
  <c r="AU965" i="1"/>
  <c r="AV965" i="1"/>
  <c r="AW965" i="1"/>
  <c r="AU1064" i="1"/>
  <c r="AU1049" i="1"/>
  <c r="AU1069" i="1"/>
  <c r="AU1054" i="1"/>
  <c r="AU1012" i="1"/>
  <c r="AU1027" i="1"/>
  <c r="AU963" i="1"/>
  <c r="AU1011" i="1"/>
  <c r="AV1011" i="1"/>
  <c r="AW1011" i="1"/>
  <c r="AU1037" i="1"/>
  <c r="AU1016" i="1"/>
  <c r="AV1016" i="1"/>
  <c r="AW1016" i="1"/>
  <c r="AU998" i="1"/>
  <c r="AU947" i="1"/>
  <c r="AW1056" i="1"/>
  <c r="AW979" i="1"/>
  <c r="AU976" i="1"/>
  <c r="AV966" i="1"/>
  <c r="AW966" i="1"/>
  <c r="AW952" i="1"/>
  <c r="AU945" i="1"/>
  <c r="AV926" i="1"/>
  <c r="AW926" i="1"/>
  <c r="AU917" i="1"/>
  <c r="AV838" i="1"/>
  <c r="AU793" i="1"/>
  <c r="AV793" i="1"/>
  <c r="AW793" i="1"/>
  <c r="AV976" i="1"/>
  <c r="AW976" i="1"/>
  <c r="AV973" i="1"/>
  <c r="AW973" i="1"/>
  <c r="AV942" i="1"/>
  <c r="AU930" i="1"/>
  <c r="AW930" i="1"/>
  <c r="AU921" i="1"/>
  <c r="AV908" i="1"/>
  <c r="AW908" i="1"/>
  <c r="AU908" i="1"/>
  <c r="AU822" i="1"/>
  <c r="AV822" i="1"/>
  <c r="AW822" i="1"/>
  <c r="AU788" i="1"/>
  <c r="AV788" i="1"/>
  <c r="AW788" i="1"/>
  <c r="AU969" i="1"/>
  <c r="AW969" i="1"/>
  <c r="AV921" i="1"/>
  <c r="AW921" i="1"/>
  <c r="AU912" i="1"/>
  <c r="AV848" i="1"/>
  <c r="AV832" i="1"/>
  <c r="AU827" i="1"/>
  <c r="AW827" i="1"/>
  <c r="AU773" i="1"/>
  <c r="AV773" i="1"/>
  <c r="AW773" i="1"/>
  <c r="AU925" i="1"/>
  <c r="AW925" i="1"/>
  <c r="AV903" i="1"/>
  <c r="AW903" i="1"/>
  <c r="AU903" i="1"/>
  <c r="AU832" i="1"/>
  <c r="AW832" i="1"/>
  <c r="AU767" i="1"/>
  <c r="AV767" i="1"/>
  <c r="AW767" i="1"/>
  <c r="AW1068" i="1"/>
  <c r="AW1063" i="1"/>
  <c r="AW1058" i="1"/>
  <c r="AW1053" i="1"/>
  <c r="AW1048" i="1"/>
  <c r="AW1043" i="1"/>
  <c r="AW1038" i="1"/>
  <c r="AW1033" i="1"/>
  <c r="AW1028" i="1"/>
  <c r="AW1023" i="1"/>
  <c r="AW1018" i="1"/>
  <c r="AW1013" i="1"/>
  <c r="AW1008" i="1"/>
  <c r="AV991" i="1"/>
  <c r="AW991" i="1"/>
  <c r="AW972" i="1"/>
  <c r="AU941" i="1"/>
  <c r="AV938" i="1"/>
  <c r="AW938" i="1"/>
  <c r="AV916" i="1"/>
  <c r="AW916" i="1"/>
  <c r="AU907" i="1"/>
  <c r="AV858" i="1"/>
  <c r="AV842" i="1"/>
  <c r="AU837" i="1"/>
  <c r="AW837" i="1"/>
  <c r="AV812" i="1"/>
  <c r="AW812" i="1"/>
  <c r="AV1003" i="1"/>
  <c r="AW1003" i="1"/>
  <c r="AV988" i="1"/>
  <c r="AW988" i="1"/>
  <c r="AV962" i="1"/>
  <c r="AV941" i="1"/>
  <c r="AW941" i="1"/>
  <c r="AU920" i="1"/>
  <c r="AW920" i="1"/>
  <c r="AV898" i="1"/>
  <c r="AW898" i="1"/>
  <c r="AU898" i="1"/>
  <c r="AU842" i="1"/>
  <c r="AW842" i="1"/>
  <c r="AU826" i="1"/>
  <c r="AV826" i="1"/>
  <c r="AW826" i="1"/>
  <c r="AU951" i="1"/>
  <c r="AV948" i="1"/>
  <c r="AW948" i="1"/>
  <c r="AV911" i="1"/>
  <c r="AW911" i="1"/>
  <c r="AU902" i="1"/>
  <c r="AV868" i="1"/>
  <c r="AU852" i="1"/>
  <c r="AU847" i="1"/>
  <c r="AW847" i="1"/>
  <c r="AU831" i="1"/>
  <c r="AV831" i="1"/>
  <c r="AW831" i="1"/>
  <c r="AU821" i="1"/>
  <c r="AV821" i="1"/>
  <c r="AW821" i="1"/>
  <c r="AV807" i="1"/>
  <c r="AU801" i="1"/>
  <c r="AV801" i="1"/>
  <c r="AW801" i="1"/>
  <c r="AU797" i="1"/>
  <c r="AV797" i="1"/>
  <c r="AW797" i="1"/>
  <c r="AU772" i="1"/>
  <c r="AW772" i="1"/>
  <c r="AU762" i="1"/>
  <c r="AV762" i="1"/>
  <c r="AV1005" i="1"/>
  <c r="AV990" i="1"/>
  <c r="AV972" i="1"/>
  <c r="AV951" i="1"/>
  <c r="AW951" i="1"/>
  <c r="AW937" i="1"/>
  <c r="AU915" i="1"/>
  <c r="AW915" i="1"/>
  <c r="AU836" i="1"/>
  <c r="AV836" i="1"/>
  <c r="AW836" i="1"/>
  <c r="AV782" i="1"/>
  <c r="AW782" i="1"/>
  <c r="AW1065" i="1"/>
  <c r="AW1060" i="1"/>
  <c r="AW1055" i="1"/>
  <c r="AW1050" i="1"/>
  <c r="AW1045" i="1"/>
  <c r="AW1040" i="1"/>
  <c r="AW1035" i="1"/>
  <c r="AW1030" i="1"/>
  <c r="AW1025" i="1"/>
  <c r="AW1020" i="1"/>
  <c r="AW1015" i="1"/>
  <c r="AU961" i="1"/>
  <c r="AV958" i="1"/>
  <c r="AW958" i="1"/>
  <c r="AV906" i="1"/>
  <c r="AW906" i="1"/>
  <c r="AU897" i="1"/>
  <c r="AV878" i="1"/>
  <c r="AU862" i="1"/>
  <c r="AU841" i="1"/>
  <c r="AV841" i="1"/>
  <c r="AW841" i="1"/>
  <c r="AU830" i="1"/>
  <c r="AV830" i="1"/>
  <c r="AW830" i="1"/>
  <c r="AW820" i="1"/>
  <c r="AU796" i="1"/>
  <c r="AV796" i="1"/>
  <c r="AW796" i="1"/>
  <c r="AU782" i="1"/>
  <c r="AV961" i="1"/>
  <c r="AW961" i="1"/>
  <c r="AU910" i="1"/>
  <c r="AW910" i="1"/>
  <c r="AU846" i="1"/>
  <c r="AV846" i="1"/>
  <c r="AW846" i="1"/>
  <c r="AU835" i="1"/>
  <c r="AV835" i="1"/>
  <c r="AW835" i="1"/>
  <c r="AV981" i="1"/>
  <c r="AW981" i="1"/>
  <c r="AU971" i="1"/>
  <c r="AV968" i="1"/>
  <c r="AW968" i="1"/>
  <c r="AV937" i="1"/>
  <c r="AV933" i="1"/>
  <c r="AW933" i="1"/>
  <c r="AU933" i="1"/>
  <c r="AV901" i="1"/>
  <c r="AW901" i="1"/>
  <c r="AU892" i="1"/>
  <c r="AU872" i="1"/>
  <c r="AU851" i="1"/>
  <c r="AV851" i="1"/>
  <c r="AW851" i="1"/>
  <c r="AU840" i="1"/>
  <c r="AV840" i="1"/>
  <c r="AW840" i="1"/>
  <c r="AU806" i="1"/>
  <c r="AW806" i="1"/>
  <c r="AV786" i="1"/>
  <c r="AU777" i="1"/>
  <c r="AW777" i="1"/>
  <c r="AV978" i="1"/>
  <c r="AW978" i="1"/>
  <c r="AV974" i="1"/>
  <c r="AV971" i="1"/>
  <c r="AW971" i="1"/>
  <c r="AU964" i="1"/>
  <c r="AW964" i="1"/>
  <c r="AW957" i="1"/>
  <c r="AU905" i="1"/>
  <c r="AW905" i="1"/>
  <c r="AU887" i="1"/>
  <c r="AU856" i="1"/>
  <c r="AV856" i="1"/>
  <c r="AW856" i="1"/>
  <c r="AU845" i="1"/>
  <c r="AV845" i="1"/>
  <c r="AW845" i="1"/>
  <c r="AV819" i="1"/>
  <c r="AU771" i="1"/>
  <c r="AV771" i="1"/>
  <c r="AW771" i="1"/>
  <c r="AW1067" i="1"/>
  <c r="AW1062" i="1"/>
  <c r="AW1057" i="1"/>
  <c r="AW1052" i="1"/>
  <c r="AW1047" i="1"/>
  <c r="AW1042" i="1"/>
  <c r="AW1037" i="1"/>
  <c r="AW1032" i="1"/>
  <c r="AW1027" i="1"/>
  <c r="AW1022" i="1"/>
  <c r="AW1017" i="1"/>
  <c r="AW1012" i="1"/>
  <c r="AW1007" i="1"/>
  <c r="AV993" i="1"/>
  <c r="AW993" i="1"/>
  <c r="AW980" i="1"/>
  <c r="AU974" i="1"/>
  <c r="AV947" i="1"/>
  <c r="AV896" i="1"/>
  <c r="AW896" i="1"/>
  <c r="AU882" i="1"/>
  <c r="AU866" i="1"/>
  <c r="AV861" i="1"/>
  <c r="AW861" i="1"/>
  <c r="AU850" i="1"/>
  <c r="AV850" i="1"/>
  <c r="AW850" i="1"/>
  <c r="AU819" i="1"/>
  <c r="AW819" i="1"/>
  <c r="AU814" i="1"/>
  <c r="AV814" i="1"/>
  <c r="AW814" i="1"/>
  <c r="AU791" i="1"/>
  <c r="AU781" i="1"/>
  <c r="AV1067" i="1"/>
  <c r="AV1062" i="1"/>
  <c r="AV1057" i="1"/>
  <c r="AV1052" i="1"/>
  <c r="AV1047" i="1"/>
  <c r="AV1042" i="1"/>
  <c r="AV1037" i="1"/>
  <c r="AV1032" i="1"/>
  <c r="AV1027" i="1"/>
  <c r="AV1022" i="1"/>
  <c r="AV1017" i="1"/>
  <c r="AV1012" i="1"/>
  <c r="AV1007" i="1"/>
  <c r="AW995" i="1"/>
  <c r="AV980" i="1"/>
  <c r="AV928" i="1"/>
  <c r="AW928" i="1"/>
  <c r="AU928" i="1"/>
  <c r="AU900" i="1"/>
  <c r="AW900" i="1"/>
  <c r="AV866" i="1"/>
  <c r="AW866" i="1"/>
  <c r="AU855" i="1"/>
  <c r="AV855" i="1"/>
  <c r="AW855" i="1"/>
  <c r="AV791" i="1"/>
  <c r="AW791" i="1"/>
  <c r="AU776" i="1"/>
  <c r="AV776" i="1"/>
  <c r="AW776" i="1"/>
  <c r="AW1004" i="1"/>
  <c r="AV995" i="1"/>
  <c r="AW989" i="1"/>
  <c r="AW977" i="1"/>
  <c r="AV957" i="1"/>
  <c r="AV936" i="1"/>
  <c r="AW936" i="1"/>
  <c r="AU932" i="1"/>
  <c r="AV932" i="1"/>
  <c r="AV891" i="1"/>
  <c r="AW891" i="1"/>
  <c r="AU886" i="1"/>
  <c r="AU876" i="1"/>
  <c r="AV871" i="1"/>
  <c r="AW871" i="1"/>
  <c r="AU860" i="1"/>
  <c r="AV860" i="1"/>
  <c r="AW860" i="1"/>
  <c r="AU818" i="1"/>
  <c r="AV818" i="1"/>
  <c r="AW818" i="1"/>
  <c r="AV1004" i="1"/>
  <c r="AW992" i="1"/>
  <c r="AV989" i="1"/>
  <c r="AV943" i="1"/>
  <c r="AW943" i="1"/>
  <c r="AV923" i="1"/>
  <c r="AW923" i="1"/>
  <c r="AU923" i="1"/>
  <c r="AU895" i="1"/>
  <c r="AW895" i="1"/>
  <c r="AV886" i="1"/>
  <c r="AW886" i="1"/>
  <c r="AU881" i="1"/>
  <c r="AV876" i="1"/>
  <c r="AW876" i="1"/>
  <c r="AU865" i="1"/>
  <c r="AV865" i="1"/>
  <c r="AW865" i="1"/>
  <c r="AU804" i="1"/>
  <c r="AV799" i="1"/>
  <c r="AW775" i="1"/>
  <c r="AW1069" i="1"/>
  <c r="AW1064" i="1"/>
  <c r="AW1059" i="1"/>
  <c r="AW1054" i="1"/>
  <c r="AW1049" i="1"/>
  <c r="AW1044" i="1"/>
  <c r="AW1039" i="1"/>
  <c r="AW1034" i="1"/>
  <c r="AW1029" i="1"/>
  <c r="AW1024" i="1"/>
  <c r="AW1019" i="1"/>
  <c r="AW1014" i="1"/>
  <c r="AW1009" i="1"/>
  <c r="AU986" i="1"/>
  <c r="AV967" i="1"/>
  <c r="AV946" i="1"/>
  <c r="AW946" i="1"/>
  <c r="AU927" i="1"/>
  <c r="AV927" i="1"/>
  <c r="AW927" i="1"/>
  <c r="AU890" i="1"/>
  <c r="AV890" i="1"/>
  <c r="AW890" i="1"/>
  <c r="AV881" i="1"/>
  <c r="AW881" i="1"/>
  <c r="AU870" i="1"/>
  <c r="AV870" i="1"/>
  <c r="AW870" i="1"/>
  <c r="AU809" i="1"/>
  <c r="AV809" i="1"/>
  <c r="AW809" i="1"/>
  <c r="AV804" i="1"/>
  <c r="AW804" i="1"/>
  <c r="AV769" i="1"/>
  <c r="AV764" i="1"/>
  <c r="AW764" i="1"/>
  <c r="AV1034" i="1"/>
  <c r="AV1029" i="1"/>
  <c r="AV1024" i="1"/>
  <c r="AV1019" i="1"/>
  <c r="AV1014" i="1"/>
  <c r="AV986" i="1"/>
  <c r="AW986" i="1"/>
  <c r="AV977" i="1"/>
  <c r="AV953" i="1"/>
  <c r="AW953" i="1"/>
  <c r="AV918" i="1"/>
  <c r="AW918" i="1"/>
  <c r="AU918" i="1"/>
  <c r="AU885" i="1"/>
  <c r="AV885" i="1"/>
  <c r="AW885" i="1"/>
  <c r="AU875" i="1"/>
  <c r="AV875" i="1"/>
  <c r="AW875" i="1"/>
  <c r="AU823" i="1"/>
  <c r="AV823" i="1"/>
  <c r="AW823" i="1"/>
  <c r="AU769" i="1"/>
  <c r="AW769" i="1"/>
  <c r="AV983" i="1"/>
  <c r="AW983" i="1"/>
  <c r="AU973" i="1"/>
  <c r="AV956" i="1"/>
  <c r="AW956" i="1"/>
  <c r="AW945" i="1"/>
  <c r="AW942" i="1"/>
  <c r="AV931" i="1"/>
  <c r="AW931" i="1"/>
  <c r="AU922" i="1"/>
  <c r="AV922" i="1"/>
  <c r="AW922" i="1"/>
  <c r="AU880" i="1"/>
  <c r="AV880" i="1"/>
  <c r="AW880" i="1"/>
  <c r="AU817" i="1"/>
  <c r="AV817" i="1"/>
  <c r="AW817" i="1"/>
  <c r="AU803" i="1"/>
  <c r="AV803" i="1"/>
  <c r="AW803" i="1"/>
  <c r="AU784" i="1"/>
  <c r="AV784" i="1"/>
  <c r="AW784" i="1"/>
  <c r="AV774" i="1"/>
  <c r="AW774" i="1"/>
  <c r="AV998" i="1"/>
  <c r="AW998" i="1"/>
  <c r="AU966" i="1"/>
  <c r="AV963" i="1"/>
  <c r="AW963" i="1"/>
  <c r="AU942" i="1"/>
  <c r="AU926" i="1"/>
  <c r="AV913" i="1"/>
  <c r="AW913" i="1"/>
  <c r="AU913" i="1"/>
  <c r="AV833" i="1"/>
  <c r="AU789" i="1"/>
  <c r="AV789" i="1"/>
  <c r="AW789" i="1"/>
  <c r="AU768" i="1"/>
  <c r="AV768" i="1"/>
  <c r="AW768" i="1"/>
  <c r="AU893" i="1"/>
  <c r="AU888" i="1"/>
  <c r="AU883" i="1"/>
  <c r="AU878" i="1"/>
  <c r="AU873" i="1"/>
  <c r="AU868" i="1"/>
  <c r="AU863" i="1"/>
  <c r="AU858" i="1"/>
  <c r="AU853" i="1"/>
  <c r="AU848" i="1"/>
  <c r="AU843" i="1"/>
  <c r="AU838" i="1"/>
  <c r="AU833" i="1"/>
  <c r="AU828" i="1"/>
  <c r="AU807" i="1"/>
  <c r="AU778" i="1"/>
  <c r="AU765" i="1"/>
  <c r="AV765" i="1"/>
  <c r="AW765" i="1"/>
  <c r="AU739" i="1"/>
  <c r="AW739" i="1"/>
  <c r="AU727" i="1"/>
  <c r="AV727" i="1"/>
  <c r="AW727" i="1"/>
  <c r="AV631" i="1"/>
  <c r="AW631" i="1"/>
  <c r="AU815" i="1"/>
  <c r="AV815" i="1"/>
  <c r="AU685" i="1"/>
  <c r="AU680" i="1"/>
  <c r="AU675" i="1"/>
  <c r="AU670" i="1"/>
  <c r="AU665" i="1"/>
  <c r="AU660" i="1"/>
  <c r="AU655" i="1"/>
  <c r="AU650" i="1"/>
  <c r="AU645" i="1"/>
  <c r="AU640" i="1"/>
  <c r="AU568" i="1"/>
  <c r="AV568" i="1"/>
  <c r="AW568" i="1"/>
  <c r="AW749" i="1"/>
  <c r="AU709" i="1"/>
  <c r="AU602" i="1"/>
  <c r="AU597" i="1"/>
  <c r="AU592" i="1"/>
  <c r="AU587" i="1"/>
  <c r="AU582" i="1"/>
  <c r="AU577" i="1"/>
  <c r="AV488" i="1"/>
  <c r="AW488" i="1"/>
  <c r="AU820" i="1"/>
  <c r="AV820" i="1"/>
  <c r="AU770" i="1"/>
  <c r="AV770" i="1"/>
  <c r="AU759" i="1"/>
  <c r="AU756" i="1"/>
  <c r="AV749" i="1"/>
  <c r="AU746" i="1"/>
  <c r="AW746" i="1"/>
  <c r="AU726" i="1"/>
  <c r="AU722" i="1"/>
  <c r="AV722" i="1"/>
  <c r="AW722" i="1"/>
  <c r="AU704" i="1"/>
  <c r="AU635" i="1"/>
  <c r="AU630" i="1"/>
  <c r="AU616" i="1"/>
  <c r="AU572" i="1"/>
  <c r="AV493" i="1"/>
  <c r="AW493" i="1"/>
  <c r="AU742" i="1"/>
  <c r="AW742" i="1"/>
  <c r="AV616" i="1"/>
  <c r="AW616" i="1"/>
  <c r="AV611" i="1"/>
  <c r="AW611" i="1"/>
  <c r="AU543" i="1"/>
  <c r="AV543" i="1"/>
  <c r="AW543" i="1"/>
  <c r="AU527" i="1"/>
  <c r="AU523" i="1"/>
  <c r="AV523" i="1"/>
  <c r="AW523" i="1"/>
  <c r="AU825" i="1"/>
  <c r="AV825" i="1"/>
  <c r="AU775" i="1"/>
  <c r="AV775" i="1"/>
  <c r="AU708" i="1"/>
  <c r="AV708" i="1"/>
  <c r="AW708" i="1"/>
  <c r="AU694" i="1"/>
  <c r="AU563" i="1"/>
  <c r="AV563" i="1"/>
  <c r="AW563" i="1"/>
  <c r="AU555" i="1"/>
  <c r="AW917" i="1"/>
  <c r="AW912" i="1"/>
  <c r="AW907" i="1"/>
  <c r="AU734" i="1"/>
  <c r="AW734" i="1"/>
  <c r="AU717" i="1"/>
  <c r="AV717" i="1"/>
  <c r="AW717" i="1"/>
  <c r="AU703" i="1"/>
  <c r="AV703" i="1"/>
  <c r="AW703" i="1"/>
  <c r="AV601" i="1"/>
  <c r="AW601" i="1"/>
  <c r="AV596" i="1"/>
  <c r="AW596" i="1"/>
  <c r="AV591" i="1"/>
  <c r="AW591" i="1"/>
  <c r="AV586" i="1"/>
  <c r="AW586" i="1"/>
  <c r="AV581" i="1"/>
  <c r="AW581" i="1"/>
  <c r="AV576" i="1"/>
  <c r="AW576" i="1"/>
  <c r="AU567" i="1"/>
  <c r="AV917" i="1"/>
  <c r="AV912" i="1"/>
  <c r="AV907" i="1"/>
  <c r="AV902" i="1"/>
  <c r="AV897" i="1"/>
  <c r="AV892" i="1"/>
  <c r="AV887" i="1"/>
  <c r="AV882" i="1"/>
  <c r="AV877" i="1"/>
  <c r="AV872" i="1"/>
  <c r="AV867" i="1"/>
  <c r="AV862" i="1"/>
  <c r="AV857" i="1"/>
  <c r="AV852" i="1"/>
  <c r="AU780" i="1"/>
  <c r="AV780" i="1"/>
  <c r="AU758" i="1"/>
  <c r="AW758" i="1"/>
  <c r="AU745" i="1"/>
  <c r="AV745" i="1"/>
  <c r="AW745" i="1"/>
  <c r="AU725" i="1"/>
  <c r="AU698" i="1"/>
  <c r="AV698" i="1"/>
  <c r="AW698" i="1"/>
  <c r="AU620" i="1"/>
  <c r="AU615" i="1"/>
  <c r="AU610" i="1"/>
  <c r="AU755" i="1"/>
  <c r="AV755" i="1"/>
  <c r="AW755" i="1"/>
  <c r="AU752" i="1"/>
  <c r="AU693" i="1"/>
  <c r="AV693" i="1"/>
  <c r="AW693" i="1"/>
  <c r="AU785" i="1"/>
  <c r="AV785" i="1"/>
  <c r="AU712" i="1"/>
  <c r="AV712" i="1"/>
  <c r="AW712" i="1"/>
  <c r="AU688" i="1"/>
  <c r="AV688" i="1"/>
  <c r="AW688" i="1"/>
  <c r="AU683" i="1"/>
  <c r="AV683" i="1"/>
  <c r="AW683" i="1"/>
  <c r="AU678" i="1"/>
  <c r="AV678" i="1"/>
  <c r="AW678" i="1"/>
  <c r="AU673" i="1"/>
  <c r="AV673" i="1"/>
  <c r="AW673" i="1"/>
  <c r="AU668" i="1"/>
  <c r="AV668" i="1"/>
  <c r="AW668" i="1"/>
  <c r="AU663" i="1"/>
  <c r="AV663" i="1"/>
  <c r="AW663" i="1"/>
  <c r="AU658" i="1"/>
  <c r="AV658" i="1"/>
  <c r="AW658" i="1"/>
  <c r="AU653" i="1"/>
  <c r="AV653" i="1"/>
  <c r="AW653" i="1"/>
  <c r="AU648" i="1"/>
  <c r="AV648" i="1"/>
  <c r="AW648" i="1"/>
  <c r="AU643" i="1"/>
  <c r="AV643" i="1"/>
  <c r="AW643" i="1"/>
  <c r="AU638" i="1"/>
  <c r="AV638" i="1"/>
  <c r="AW638" i="1"/>
  <c r="AU605" i="1"/>
  <c r="AU600" i="1"/>
  <c r="AU595" i="1"/>
  <c r="AU590" i="1"/>
  <c r="AU585" i="1"/>
  <c r="AU580" i="1"/>
  <c r="AU558" i="1"/>
  <c r="AV558" i="1"/>
  <c r="AW558" i="1"/>
  <c r="AU542" i="1"/>
  <c r="AU538" i="1"/>
  <c r="AV538" i="1"/>
  <c r="AW538" i="1"/>
  <c r="AU522" i="1"/>
  <c r="AU518" i="1"/>
  <c r="AV518" i="1"/>
  <c r="AW518" i="1"/>
  <c r="AV481" i="1"/>
  <c r="AW959" i="1"/>
  <c r="AW954" i="1"/>
  <c r="AW949" i="1"/>
  <c r="AW944" i="1"/>
  <c r="AW939" i="1"/>
  <c r="AW934" i="1"/>
  <c r="AW929" i="1"/>
  <c r="AW924" i="1"/>
  <c r="AW919" i="1"/>
  <c r="AW914" i="1"/>
  <c r="AW909" i="1"/>
  <c r="AW904" i="1"/>
  <c r="AW899" i="1"/>
  <c r="AW894" i="1"/>
  <c r="AW889" i="1"/>
  <c r="AW884" i="1"/>
  <c r="AW879" i="1"/>
  <c r="AW874" i="1"/>
  <c r="AW869" i="1"/>
  <c r="AW864" i="1"/>
  <c r="AW859" i="1"/>
  <c r="AW854" i="1"/>
  <c r="AW849" i="1"/>
  <c r="AW844" i="1"/>
  <c r="AW839" i="1"/>
  <c r="AW834" i="1"/>
  <c r="AW829" i="1"/>
  <c r="AW816" i="1"/>
  <c r="AW808" i="1"/>
  <c r="AW787" i="1"/>
  <c r="AW779" i="1"/>
  <c r="AW766" i="1"/>
  <c r="AU737" i="1"/>
  <c r="AV737" i="1"/>
  <c r="AW737" i="1"/>
  <c r="AU729" i="1"/>
  <c r="AU720" i="1"/>
  <c r="AU707" i="1"/>
  <c r="AV707" i="1"/>
  <c r="AW707" i="1"/>
  <c r="AU562" i="1"/>
  <c r="AU550" i="1"/>
  <c r="AU530" i="1"/>
  <c r="AU790" i="1"/>
  <c r="AV790" i="1"/>
  <c r="AV787" i="1"/>
  <c r="AV779" i="1"/>
  <c r="AV766" i="1"/>
  <c r="AU761" i="1"/>
  <c r="AW754" i="1"/>
  <c r="AU702" i="1"/>
  <c r="AV702" i="1"/>
  <c r="AW702" i="1"/>
  <c r="AU633" i="1"/>
  <c r="AV633" i="1"/>
  <c r="AW633" i="1"/>
  <c r="AU628" i="1"/>
  <c r="AV628" i="1"/>
  <c r="AW628" i="1"/>
  <c r="AU711" i="1"/>
  <c r="AU697" i="1"/>
  <c r="AV697" i="1"/>
  <c r="AW697" i="1"/>
  <c r="AU570" i="1"/>
  <c r="AU795" i="1"/>
  <c r="AV795" i="1"/>
  <c r="AU744" i="1"/>
  <c r="AW744" i="1"/>
  <c r="AU692" i="1"/>
  <c r="AV692" i="1"/>
  <c r="AW692" i="1"/>
  <c r="AU623" i="1"/>
  <c r="AV623" i="1"/>
  <c r="AW623" i="1"/>
  <c r="AW1001" i="1"/>
  <c r="AW996" i="1"/>
  <c r="AU751" i="1"/>
  <c r="AW751" i="1"/>
  <c r="AU740" i="1"/>
  <c r="AV740" i="1"/>
  <c r="AW740" i="1"/>
  <c r="AU687" i="1"/>
  <c r="AV687" i="1"/>
  <c r="AW687" i="1"/>
  <c r="AU682" i="1"/>
  <c r="AU677" i="1"/>
  <c r="AU672" i="1"/>
  <c r="AU667" i="1"/>
  <c r="AU662" i="1"/>
  <c r="AU657" i="1"/>
  <c r="AU652" i="1"/>
  <c r="AU647" i="1"/>
  <c r="AU642" i="1"/>
  <c r="AU637" i="1"/>
  <c r="AU557" i="1"/>
  <c r="AU553" i="1"/>
  <c r="AV553" i="1"/>
  <c r="AW553" i="1"/>
  <c r="AU537" i="1"/>
  <c r="AU533" i="1"/>
  <c r="AV533" i="1"/>
  <c r="AW533" i="1"/>
  <c r="AU517" i="1"/>
  <c r="AU513" i="1"/>
  <c r="AV513" i="1"/>
  <c r="AW513" i="1"/>
  <c r="AV996" i="1"/>
  <c r="AU800" i="1"/>
  <c r="AV800" i="1"/>
  <c r="AU754" i="1"/>
  <c r="AU618" i="1"/>
  <c r="AV618" i="1"/>
  <c r="AW618" i="1"/>
  <c r="AU613" i="1"/>
  <c r="AV613" i="1"/>
  <c r="AW613" i="1"/>
  <c r="AU608" i="1"/>
  <c r="AV608" i="1"/>
  <c r="AW608" i="1"/>
  <c r="AU545" i="1"/>
  <c r="AU525" i="1"/>
  <c r="AW802" i="1"/>
  <c r="AW794" i="1"/>
  <c r="AW781" i="1"/>
  <c r="AU760" i="1"/>
  <c r="AV760" i="1"/>
  <c r="AW760" i="1"/>
  <c r="AU757" i="1"/>
  <c r="AU732" i="1"/>
  <c r="AV732" i="1"/>
  <c r="AW732" i="1"/>
  <c r="AU719" i="1"/>
  <c r="AU710" i="1"/>
  <c r="AU632" i="1"/>
  <c r="AU627" i="1"/>
  <c r="AU565" i="1"/>
  <c r="AU805" i="1"/>
  <c r="AV805" i="1"/>
  <c r="AV802" i="1"/>
  <c r="AV794" i="1"/>
  <c r="AV781" i="1"/>
  <c r="AU747" i="1"/>
  <c r="AW747" i="1"/>
  <c r="AV739" i="1"/>
  <c r="AU705" i="1"/>
  <c r="AU686" i="1"/>
  <c r="AU681" i="1"/>
  <c r="AU676" i="1"/>
  <c r="AU671" i="1"/>
  <c r="AU666" i="1"/>
  <c r="AU661" i="1"/>
  <c r="AU656" i="1"/>
  <c r="AU651" i="1"/>
  <c r="AU646" i="1"/>
  <c r="AU641" i="1"/>
  <c r="AU603" i="1"/>
  <c r="AV603" i="1"/>
  <c r="AW603" i="1"/>
  <c r="AU598" i="1"/>
  <c r="AV598" i="1"/>
  <c r="AW598" i="1"/>
  <c r="AU593" i="1"/>
  <c r="AV593" i="1"/>
  <c r="AW593" i="1"/>
  <c r="AU588" i="1"/>
  <c r="AV588" i="1"/>
  <c r="AW588" i="1"/>
  <c r="AU583" i="1"/>
  <c r="AV583" i="1"/>
  <c r="AW583" i="1"/>
  <c r="AU578" i="1"/>
  <c r="AV578" i="1"/>
  <c r="AW578" i="1"/>
  <c r="AV484" i="1"/>
  <c r="AW893" i="1"/>
  <c r="AW888" i="1"/>
  <c r="AW883" i="1"/>
  <c r="AW878" i="1"/>
  <c r="AW873" i="1"/>
  <c r="AW868" i="1"/>
  <c r="AW863" i="1"/>
  <c r="AW858" i="1"/>
  <c r="AW853" i="1"/>
  <c r="AW848" i="1"/>
  <c r="AW843" i="1"/>
  <c r="AW838" i="1"/>
  <c r="AW833" i="1"/>
  <c r="AW828" i="1"/>
  <c r="AW815" i="1"/>
  <c r="AW807" i="1"/>
  <c r="AW799" i="1"/>
  <c r="AW786" i="1"/>
  <c r="AW778" i="1"/>
  <c r="AV686" i="1"/>
  <c r="AW686" i="1"/>
  <c r="AV681" i="1"/>
  <c r="AW681" i="1"/>
  <c r="AV676" i="1"/>
  <c r="AW676" i="1"/>
  <c r="AV671" i="1"/>
  <c r="AW671" i="1"/>
  <c r="AV666" i="1"/>
  <c r="AW666" i="1"/>
  <c r="AV661" i="1"/>
  <c r="AW661" i="1"/>
  <c r="AV656" i="1"/>
  <c r="AW656" i="1"/>
  <c r="AV651" i="1"/>
  <c r="AW651" i="1"/>
  <c r="AV646" i="1"/>
  <c r="AW646" i="1"/>
  <c r="AV641" i="1"/>
  <c r="AW641" i="1"/>
  <c r="AU573" i="1"/>
  <c r="AV573" i="1"/>
  <c r="AW573" i="1"/>
  <c r="AU810" i="1"/>
  <c r="AV810" i="1"/>
  <c r="AW759" i="1"/>
  <c r="AW756" i="1"/>
  <c r="AU750" i="1"/>
  <c r="AV750" i="1"/>
  <c r="AW750" i="1"/>
  <c r="AU714" i="1"/>
  <c r="AU695" i="1"/>
  <c r="AU631" i="1"/>
  <c r="AU552" i="1"/>
  <c r="AU548" i="1"/>
  <c r="AV548" i="1"/>
  <c r="AW548" i="1"/>
  <c r="AU532" i="1"/>
  <c r="AU528" i="1"/>
  <c r="AV528" i="1"/>
  <c r="AW528" i="1"/>
  <c r="AU512" i="1"/>
  <c r="AW682" i="1"/>
  <c r="AW677" i="1"/>
  <c r="AW672" i="1"/>
  <c r="AW667" i="1"/>
  <c r="AW662" i="1"/>
  <c r="AW657" i="1"/>
  <c r="AW652" i="1"/>
  <c r="AW647" i="1"/>
  <c r="AW642" i="1"/>
  <c r="AW637" i="1"/>
  <c r="AW632" i="1"/>
  <c r="AW627" i="1"/>
  <c r="AW622" i="1"/>
  <c r="AW617" i="1"/>
  <c r="AW612" i="1"/>
  <c r="AW607" i="1"/>
  <c r="AW602" i="1"/>
  <c r="AW597" i="1"/>
  <c r="AW592" i="1"/>
  <c r="AW587" i="1"/>
  <c r="AW582" i="1"/>
  <c r="AW577" i="1"/>
  <c r="AW572" i="1"/>
  <c r="AW567" i="1"/>
  <c r="AW562" i="1"/>
  <c r="AW557" i="1"/>
  <c r="AW552" i="1"/>
  <c r="AW547" i="1"/>
  <c r="AW542" i="1"/>
  <c r="AW537" i="1"/>
  <c r="AW532" i="1"/>
  <c r="AW527" i="1"/>
  <c r="AW522" i="1"/>
  <c r="AW517" i="1"/>
  <c r="AW512" i="1"/>
  <c r="AU444" i="1"/>
  <c r="AV444" i="1"/>
  <c r="AW444" i="1"/>
  <c r="AU333" i="1"/>
  <c r="AU328" i="1"/>
  <c r="AV682" i="1"/>
  <c r="AV677" i="1"/>
  <c r="AV672" i="1"/>
  <c r="AV667" i="1"/>
  <c r="AV662" i="1"/>
  <c r="AV657" i="1"/>
  <c r="AV652" i="1"/>
  <c r="AV647" i="1"/>
  <c r="AV642" i="1"/>
  <c r="AV637" i="1"/>
  <c r="AV632" i="1"/>
  <c r="AV627" i="1"/>
  <c r="AV622" i="1"/>
  <c r="AV617" i="1"/>
  <c r="AV612" i="1"/>
  <c r="AV607" i="1"/>
  <c r="AV602" i="1"/>
  <c r="AV597" i="1"/>
  <c r="AV592" i="1"/>
  <c r="AV587" i="1"/>
  <c r="AV582" i="1"/>
  <c r="AV577" i="1"/>
  <c r="AV572" i="1"/>
  <c r="AV567" i="1"/>
  <c r="AV562" i="1"/>
  <c r="AV557" i="1"/>
  <c r="AV552" i="1"/>
  <c r="AV547" i="1"/>
  <c r="AV542" i="1"/>
  <c r="AV537" i="1"/>
  <c r="AV532" i="1"/>
  <c r="AV527" i="1"/>
  <c r="AV522" i="1"/>
  <c r="AV517" i="1"/>
  <c r="AV512" i="1"/>
  <c r="AU502" i="1"/>
  <c r="AW502" i="1"/>
  <c r="AU491" i="1"/>
  <c r="AW491" i="1"/>
  <c r="AU451" i="1"/>
  <c r="AW451" i="1"/>
  <c r="AU396" i="1"/>
  <c r="AU391" i="1"/>
  <c r="AU375" i="1"/>
  <c r="AV375" i="1"/>
  <c r="AW375" i="1"/>
  <c r="AV333" i="1"/>
  <c r="AW333" i="1"/>
  <c r="AV328" i="1"/>
  <c r="AW328" i="1"/>
  <c r="AU271" i="1"/>
  <c r="AU267" i="1"/>
  <c r="AU509" i="1"/>
  <c r="AW509" i="1"/>
  <c r="AU487" i="1"/>
  <c r="AV487" i="1"/>
  <c r="AW487" i="1"/>
  <c r="AW483" i="1"/>
  <c r="AU480" i="1"/>
  <c r="AU473" i="1"/>
  <c r="AU435" i="1"/>
  <c r="AU405" i="1"/>
  <c r="AU380" i="1"/>
  <c r="AU353" i="1"/>
  <c r="AU348" i="1"/>
  <c r="AU343" i="1"/>
  <c r="AU338" i="1"/>
  <c r="AV252" i="1"/>
  <c r="AW252" i="1"/>
  <c r="AU469" i="1"/>
  <c r="AW469" i="1"/>
  <c r="AV353" i="1"/>
  <c r="AW353" i="1"/>
  <c r="AV348" i="1"/>
  <c r="AW348" i="1"/>
  <c r="AV343" i="1"/>
  <c r="AW343" i="1"/>
  <c r="AV338" i="1"/>
  <c r="AW338" i="1"/>
  <c r="AU252" i="1"/>
  <c r="AW729" i="1"/>
  <c r="AW724" i="1"/>
  <c r="AW719" i="1"/>
  <c r="AW714" i="1"/>
  <c r="AW709" i="1"/>
  <c r="AW704" i="1"/>
  <c r="AW699" i="1"/>
  <c r="AW694" i="1"/>
  <c r="AW689" i="1"/>
  <c r="AW684" i="1"/>
  <c r="AW679" i="1"/>
  <c r="AW674" i="1"/>
  <c r="AW669" i="1"/>
  <c r="AW664" i="1"/>
  <c r="AW659" i="1"/>
  <c r="AW654" i="1"/>
  <c r="AW649" i="1"/>
  <c r="AW644" i="1"/>
  <c r="AW639" i="1"/>
  <c r="AW634" i="1"/>
  <c r="AW629" i="1"/>
  <c r="AW624" i="1"/>
  <c r="AW619" i="1"/>
  <c r="AW614" i="1"/>
  <c r="AW609" i="1"/>
  <c r="AW604" i="1"/>
  <c r="AW599" i="1"/>
  <c r="AW594" i="1"/>
  <c r="AW589" i="1"/>
  <c r="AW584" i="1"/>
  <c r="AW579" i="1"/>
  <c r="AU498" i="1"/>
  <c r="AU465" i="1"/>
  <c r="AU439" i="1"/>
  <c r="AV439" i="1"/>
  <c r="AW439" i="1"/>
  <c r="AU419" i="1"/>
  <c r="AV419" i="1"/>
  <c r="AW419" i="1"/>
  <c r="AU395" i="1"/>
  <c r="AU390" i="1"/>
  <c r="AU385" i="1"/>
  <c r="AU358" i="1"/>
  <c r="AU284" i="1"/>
  <c r="AW275" i="1"/>
  <c r="AV247" i="1"/>
  <c r="AW247" i="1"/>
  <c r="AU505" i="1"/>
  <c r="AW505" i="1"/>
  <c r="AU494" i="1"/>
  <c r="AW494" i="1"/>
  <c r="AU483" i="1"/>
  <c r="AU476" i="1"/>
  <c r="AW476" i="1"/>
  <c r="AU461" i="1"/>
  <c r="AW461" i="1"/>
  <c r="AU454" i="1"/>
  <c r="AW454" i="1"/>
  <c r="AU434" i="1"/>
  <c r="AV434" i="1"/>
  <c r="AW434" i="1"/>
  <c r="AU424" i="1"/>
  <c r="AV424" i="1"/>
  <c r="AW424" i="1"/>
  <c r="AU379" i="1"/>
  <c r="AV358" i="1"/>
  <c r="AW358" i="1"/>
  <c r="AU266" i="1"/>
  <c r="AV266" i="1"/>
  <c r="AW266" i="1"/>
  <c r="AU247" i="1"/>
  <c r="AU472" i="1"/>
  <c r="AV472" i="1"/>
  <c r="AW472" i="1"/>
  <c r="AU443" i="1"/>
  <c r="AV443" i="1"/>
  <c r="AU429" i="1"/>
  <c r="AV429" i="1"/>
  <c r="AW429" i="1"/>
  <c r="AU373" i="1"/>
  <c r="AU368" i="1"/>
  <c r="AU363" i="1"/>
  <c r="AW251" i="1"/>
  <c r="AV232" i="1"/>
  <c r="AW232" i="1"/>
  <c r="AU501" i="1"/>
  <c r="AW501" i="1"/>
  <c r="AU490" i="1"/>
  <c r="AU479" i="1"/>
  <c r="AW479" i="1"/>
  <c r="AU457" i="1"/>
  <c r="AV457" i="1"/>
  <c r="AW457" i="1"/>
  <c r="AU450" i="1"/>
  <c r="AU438" i="1"/>
  <c r="AV438" i="1"/>
  <c r="AW438" i="1"/>
  <c r="AU414" i="1"/>
  <c r="AV414" i="1"/>
  <c r="AW414" i="1"/>
  <c r="AU404" i="1"/>
  <c r="AV404" i="1"/>
  <c r="AW404" i="1"/>
  <c r="AV373" i="1"/>
  <c r="AW373" i="1"/>
  <c r="AV368" i="1"/>
  <c r="AW368" i="1"/>
  <c r="AV363" i="1"/>
  <c r="AW363" i="1"/>
  <c r="AU321" i="1"/>
  <c r="AU279" i="1"/>
  <c r="AV279" i="1"/>
  <c r="AW279" i="1"/>
  <c r="AV251" i="1"/>
  <c r="AU251" i="1"/>
  <c r="AW741" i="1"/>
  <c r="AW736" i="1"/>
  <c r="AW731" i="1"/>
  <c r="AW726" i="1"/>
  <c r="AW721" i="1"/>
  <c r="AW716" i="1"/>
  <c r="AW711" i="1"/>
  <c r="AW706" i="1"/>
  <c r="AW701" i="1"/>
  <c r="AW696" i="1"/>
  <c r="AW691" i="1"/>
  <c r="AW636" i="1"/>
  <c r="AW626" i="1"/>
  <c r="AW621" i="1"/>
  <c r="AW606" i="1"/>
  <c r="AW571" i="1"/>
  <c r="AU508" i="1"/>
  <c r="AU497" i="1"/>
  <c r="AV497" i="1"/>
  <c r="AW497" i="1"/>
  <c r="AU486" i="1"/>
  <c r="AW486" i="1"/>
  <c r="AU433" i="1"/>
  <c r="AV433" i="1"/>
  <c r="AW433" i="1"/>
  <c r="AU409" i="1"/>
  <c r="AV409" i="1"/>
  <c r="AW409" i="1"/>
  <c r="AU378" i="1"/>
  <c r="AU288" i="1"/>
  <c r="AV288" i="1"/>
  <c r="AW288" i="1"/>
  <c r="AU246" i="1"/>
  <c r="AV241" i="1"/>
  <c r="AW241" i="1"/>
  <c r="AV237" i="1"/>
  <c r="AU237" i="1"/>
  <c r="AU468" i="1"/>
  <c r="AU446" i="1"/>
  <c r="AV378" i="1"/>
  <c r="AW378" i="1"/>
  <c r="AU331" i="1"/>
  <c r="AU241" i="1"/>
  <c r="AU504" i="1"/>
  <c r="AW504" i="1"/>
  <c r="AU482" i="1"/>
  <c r="AV482" i="1"/>
  <c r="AW482" i="1"/>
  <c r="AW478" i="1"/>
  <c r="AU464" i="1"/>
  <c r="AW464" i="1"/>
  <c r="AU437" i="1"/>
  <c r="AU413" i="1"/>
  <c r="AU403" i="1"/>
  <c r="AU399" i="1"/>
  <c r="AV399" i="1"/>
  <c r="AW399" i="1"/>
  <c r="AU383" i="1"/>
  <c r="AU301" i="1"/>
  <c r="AV236" i="1"/>
  <c r="AW236" i="1"/>
  <c r="AU511" i="1"/>
  <c r="AW511" i="1"/>
  <c r="AU493" i="1"/>
  <c r="AU475" i="1"/>
  <c r="AU460" i="1"/>
  <c r="AV383" i="1"/>
  <c r="AW383" i="1"/>
  <c r="AU320" i="1"/>
  <c r="AV320" i="1"/>
  <c r="AW320" i="1"/>
  <c r="AU315" i="1"/>
  <c r="AV315" i="1"/>
  <c r="AW315" i="1"/>
  <c r="AU310" i="1"/>
  <c r="AV310" i="1"/>
  <c r="AW310" i="1"/>
  <c r="AU305" i="1"/>
  <c r="AV305" i="1"/>
  <c r="AW305" i="1"/>
  <c r="AW753" i="1"/>
  <c r="AW748" i="1"/>
  <c r="AW743" i="1"/>
  <c r="AW738" i="1"/>
  <c r="AW733" i="1"/>
  <c r="AW728" i="1"/>
  <c r="AW723" i="1"/>
  <c r="AW718" i="1"/>
  <c r="AW713" i="1"/>
  <c r="AU489" i="1"/>
  <c r="AW489" i="1"/>
  <c r="AU471" i="1"/>
  <c r="AW471" i="1"/>
  <c r="AU467" i="1"/>
  <c r="AV467" i="1"/>
  <c r="AW467" i="1"/>
  <c r="AU427" i="1"/>
  <c r="AU393" i="1"/>
  <c r="AU388" i="1"/>
  <c r="AW264" i="1"/>
  <c r="AU507" i="1"/>
  <c r="AW507" i="1"/>
  <c r="AW503" i="1"/>
  <c r="AU500" i="1"/>
  <c r="AU456" i="1"/>
  <c r="AW456" i="1"/>
  <c r="AU449" i="1"/>
  <c r="AW449" i="1"/>
  <c r="AV388" i="1"/>
  <c r="AW388" i="1"/>
  <c r="AU330" i="1"/>
  <c r="AV330" i="1"/>
  <c r="AW330" i="1"/>
  <c r="AU325" i="1"/>
  <c r="AV325" i="1"/>
  <c r="AW325" i="1"/>
  <c r="AU287" i="1"/>
  <c r="AV287" i="1"/>
  <c r="AW287" i="1"/>
  <c r="AV264" i="1"/>
  <c r="AU264" i="1"/>
  <c r="AV249" i="1"/>
  <c r="AW249" i="1"/>
  <c r="AV503" i="1"/>
  <c r="AU496" i="1"/>
  <c r="AW496" i="1"/>
  <c r="AU485" i="1"/>
  <c r="AU478" i="1"/>
  <c r="AU407" i="1"/>
  <c r="AU300" i="1"/>
  <c r="AV300" i="1"/>
  <c r="AW300" i="1"/>
  <c r="AU292" i="1"/>
  <c r="AU249" i="1"/>
  <c r="AV244" i="1"/>
  <c r="AW244" i="1"/>
  <c r="AU492" i="1"/>
  <c r="AV492" i="1"/>
  <c r="AW492" i="1"/>
  <c r="AU452" i="1"/>
  <c r="AV452" i="1"/>
  <c r="AW452" i="1"/>
  <c r="AU350" i="1"/>
  <c r="AV350" i="1"/>
  <c r="AW350" i="1"/>
  <c r="AU345" i="1"/>
  <c r="AV345" i="1"/>
  <c r="AW345" i="1"/>
  <c r="AU340" i="1"/>
  <c r="AV340" i="1"/>
  <c r="AW340" i="1"/>
  <c r="AU335" i="1"/>
  <c r="AV335" i="1"/>
  <c r="AW335" i="1"/>
  <c r="AU263" i="1"/>
  <c r="AV263" i="1"/>
  <c r="AW263" i="1"/>
  <c r="AU244" i="1"/>
  <c r="AW735" i="1"/>
  <c r="AW730" i="1"/>
  <c r="AW725" i="1"/>
  <c r="AW720" i="1"/>
  <c r="AW715" i="1"/>
  <c r="AW710" i="1"/>
  <c r="AW705" i="1"/>
  <c r="AW700" i="1"/>
  <c r="AW695" i="1"/>
  <c r="AW690" i="1"/>
  <c r="AW685" i="1"/>
  <c r="AW680" i="1"/>
  <c r="AW675" i="1"/>
  <c r="AW670" i="1"/>
  <c r="AW665" i="1"/>
  <c r="AW660" i="1"/>
  <c r="AW655" i="1"/>
  <c r="AW650" i="1"/>
  <c r="AW645" i="1"/>
  <c r="AW640" i="1"/>
  <c r="AW635" i="1"/>
  <c r="AW630" i="1"/>
  <c r="AW625" i="1"/>
  <c r="AW620" i="1"/>
  <c r="AW615" i="1"/>
  <c r="AW610" i="1"/>
  <c r="AW605" i="1"/>
  <c r="AW600" i="1"/>
  <c r="AW595" i="1"/>
  <c r="AW590" i="1"/>
  <c r="AW585" i="1"/>
  <c r="AW580" i="1"/>
  <c r="AW575" i="1"/>
  <c r="AW570" i="1"/>
  <c r="AW565" i="1"/>
  <c r="AW560" i="1"/>
  <c r="AW555" i="1"/>
  <c r="AW550" i="1"/>
  <c r="AW545" i="1"/>
  <c r="AW540" i="1"/>
  <c r="AW535" i="1"/>
  <c r="AW530" i="1"/>
  <c r="AW525" i="1"/>
  <c r="AW520" i="1"/>
  <c r="AW515" i="1"/>
  <c r="AU481" i="1"/>
  <c r="AW481" i="1"/>
  <c r="AU474" i="1"/>
  <c r="AW474" i="1"/>
  <c r="AU463" i="1"/>
  <c r="AW448" i="1"/>
  <c r="AU431" i="1"/>
  <c r="AU421" i="1"/>
  <c r="AV735" i="1"/>
  <c r="AV730" i="1"/>
  <c r="AV725" i="1"/>
  <c r="AV720" i="1"/>
  <c r="AV715" i="1"/>
  <c r="AV710" i="1"/>
  <c r="AV705" i="1"/>
  <c r="AV700" i="1"/>
  <c r="AV695" i="1"/>
  <c r="AV690" i="1"/>
  <c r="AV685" i="1"/>
  <c r="AV680" i="1"/>
  <c r="AV675" i="1"/>
  <c r="AV670" i="1"/>
  <c r="AV665" i="1"/>
  <c r="AV660" i="1"/>
  <c r="AV655" i="1"/>
  <c r="AV650" i="1"/>
  <c r="AV645" i="1"/>
  <c r="AV640" i="1"/>
  <c r="AV635" i="1"/>
  <c r="AV630" i="1"/>
  <c r="AV625" i="1"/>
  <c r="AV620" i="1"/>
  <c r="AV615" i="1"/>
  <c r="AV610" i="1"/>
  <c r="AV605" i="1"/>
  <c r="AV600" i="1"/>
  <c r="AV595" i="1"/>
  <c r="AV590" i="1"/>
  <c r="AV585" i="1"/>
  <c r="AV580" i="1"/>
  <c r="AV575" i="1"/>
  <c r="AV570" i="1"/>
  <c r="AV565" i="1"/>
  <c r="AV560" i="1"/>
  <c r="AV555" i="1"/>
  <c r="AV550" i="1"/>
  <c r="AV545" i="1"/>
  <c r="AV540" i="1"/>
  <c r="AV535" i="1"/>
  <c r="AV530" i="1"/>
  <c r="AV525" i="1"/>
  <c r="AV520" i="1"/>
  <c r="AV515" i="1"/>
  <c r="AU510" i="1"/>
  <c r="AW510" i="1"/>
  <c r="AU459" i="1"/>
  <c r="AW459" i="1"/>
  <c r="AV448" i="1"/>
  <c r="AU426" i="1"/>
  <c r="AU416" i="1"/>
  <c r="AU376" i="1"/>
  <c r="AU355" i="1"/>
  <c r="AV355" i="1"/>
  <c r="AW355" i="1"/>
  <c r="AU334" i="1"/>
  <c r="AU499" i="1"/>
  <c r="AW499" i="1"/>
  <c r="AV491" i="1"/>
  <c r="AU488" i="1"/>
  <c r="AU470" i="1"/>
  <c r="AU466" i="1"/>
  <c r="AW466" i="1"/>
  <c r="AV451" i="1"/>
  <c r="AU411" i="1"/>
  <c r="AU323" i="1"/>
  <c r="AU318" i="1"/>
  <c r="AU313" i="1"/>
  <c r="AU308" i="1"/>
  <c r="AV272" i="1"/>
  <c r="AU272" i="1"/>
  <c r="AU506" i="1"/>
  <c r="AW506" i="1"/>
  <c r="AV502" i="1"/>
  <c r="AU484" i="1"/>
  <c r="AW484" i="1"/>
  <c r="AU477" i="1"/>
  <c r="AV477" i="1"/>
  <c r="AW477" i="1"/>
  <c r="AW473" i="1"/>
  <c r="AU462" i="1"/>
  <c r="AV462" i="1"/>
  <c r="AW462" i="1"/>
  <c r="AU370" i="1"/>
  <c r="AV370" i="1"/>
  <c r="AW370" i="1"/>
  <c r="AU365" i="1"/>
  <c r="AV365" i="1"/>
  <c r="AW365" i="1"/>
  <c r="AU360" i="1"/>
  <c r="AV360" i="1"/>
  <c r="AW360" i="1"/>
  <c r="AU354" i="1"/>
  <c r="AU262" i="1"/>
  <c r="AW428" i="1"/>
  <c r="AW423" i="1"/>
  <c r="AW418" i="1"/>
  <c r="AW413" i="1"/>
  <c r="AV428" i="1"/>
  <c r="AV423" i="1"/>
  <c r="AV418" i="1"/>
  <c r="AV413" i="1"/>
  <c r="AV408" i="1"/>
  <c r="AV403" i="1"/>
  <c r="AV398" i="1"/>
  <c r="AV393" i="1"/>
  <c r="AV323" i="1"/>
  <c r="AV318" i="1"/>
  <c r="AV313" i="1"/>
  <c r="AV308" i="1"/>
  <c r="AV303" i="1"/>
  <c r="AV298" i="1"/>
  <c r="AU280" i="1"/>
  <c r="AV280" i="1"/>
  <c r="AV277" i="1"/>
  <c r="AV269" i="1"/>
  <c r="AV256" i="1"/>
  <c r="AU234" i="1"/>
  <c r="AU223" i="1"/>
  <c r="AW223" i="1"/>
  <c r="AU216" i="1"/>
  <c r="AW216" i="1"/>
  <c r="AU208" i="1"/>
  <c r="AW208" i="1"/>
  <c r="AU150" i="1"/>
  <c r="AV150" i="1"/>
  <c r="AW150" i="1"/>
  <c r="AV81" i="1"/>
  <c r="AW81" i="1"/>
  <c r="AW282" i="1"/>
  <c r="AW274" i="1"/>
  <c r="AW261" i="1"/>
  <c r="AW253" i="1"/>
  <c r="AW242" i="1"/>
  <c r="AW239" i="1"/>
  <c r="AU227" i="1"/>
  <c r="AU200" i="1"/>
  <c r="AV200" i="1"/>
  <c r="AW200" i="1"/>
  <c r="AU196" i="1"/>
  <c r="AU192" i="1"/>
  <c r="AW192" i="1"/>
  <c r="AU137" i="1"/>
  <c r="AU85" i="1"/>
  <c r="AU66" i="1"/>
  <c r="AV37" i="1"/>
  <c r="AW37" i="1"/>
  <c r="AV27" i="1"/>
  <c r="AU5" i="1"/>
  <c r="AV5" i="1"/>
  <c r="AW5" i="1"/>
  <c r="AU285" i="1"/>
  <c r="AV285" i="1"/>
  <c r="AV282" i="1"/>
  <c r="AV274" i="1"/>
  <c r="AV261" i="1"/>
  <c r="AV253" i="1"/>
  <c r="AU245" i="1"/>
  <c r="AV245" i="1"/>
  <c r="AW245" i="1"/>
  <c r="AV242" i="1"/>
  <c r="AV239" i="1"/>
  <c r="AU230" i="1"/>
  <c r="AV230" i="1"/>
  <c r="AW230" i="1"/>
  <c r="AU212" i="1"/>
  <c r="AW212" i="1"/>
  <c r="AU204" i="1"/>
  <c r="AW204" i="1"/>
  <c r="AU16" i="1"/>
  <c r="AV16" i="1"/>
  <c r="AW16" i="1"/>
  <c r="AU10" i="1"/>
  <c r="AV10" i="1"/>
  <c r="AW10" i="1"/>
  <c r="AW500" i="1"/>
  <c r="AW495" i="1"/>
  <c r="AW490" i="1"/>
  <c r="AW485" i="1"/>
  <c r="AW480" i="1"/>
  <c r="AW475" i="1"/>
  <c r="AW470" i="1"/>
  <c r="AW465" i="1"/>
  <c r="AW460" i="1"/>
  <c r="AW455" i="1"/>
  <c r="AW450" i="1"/>
  <c r="AW445" i="1"/>
  <c r="AW440" i="1"/>
  <c r="AW435" i="1"/>
  <c r="AW430" i="1"/>
  <c r="AW425" i="1"/>
  <c r="AW420" i="1"/>
  <c r="AW415" i="1"/>
  <c r="AW410" i="1"/>
  <c r="AW405" i="1"/>
  <c r="AW400" i="1"/>
  <c r="AW395" i="1"/>
  <c r="AW390" i="1"/>
  <c r="AW385" i="1"/>
  <c r="AW380" i="1"/>
  <c r="AW258" i="1"/>
  <c r="AU219" i="1"/>
  <c r="AW219" i="1"/>
  <c r="AU141" i="1"/>
  <c r="AU132" i="1"/>
  <c r="AU80" i="1"/>
  <c r="AV56" i="1"/>
  <c r="AU36" i="1"/>
  <c r="AV36" i="1"/>
  <c r="AW36" i="1"/>
  <c r="AW32" i="1"/>
  <c r="AU290" i="1"/>
  <c r="AV290" i="1"/>
  <c r="AV258" i="1"/>
  <c r="AU233" i="1"/>
  <c r="AW233" i="1"/>
  <c r="AU215" i="1"/>
  <c r="AV215" i="1"/>
  <c r="AW215" i="1"/>
  <c r="AU170" i="1"/>
  <c r="AV170" i="1"/>
  <c r="AW170" i="1"/>
  <c r="AU71" i="1"/>
  <c r="AV71" i="1"/>
  <c r="AW71" i="1"/>
  <c r="AU65" i="1"/>
  <c r="AW65" i="1"/>
  <c r="AU41" i="1"/>
  <c r="AV41" i="1"/>
  <c r="AW41" i="1"/>
  <c r="AU21" i="1"/>
  <c r="AV21" i="1"/>
  <c r="AW21" i="1"/>
  <c r="AU15" i="1"/>
  <c r="AW15" i="1"/>
  <c r="AW292" i="1"/>
  <c r="AW284" i="1"/>
  <c r="AW271" i="1"/>
  <c r="AU195" i="1"/>
  <c r="AV195" i="1"/>
  <c r="AW195" i="1"/>
  <c r="AU191" i="1"/>
  <c r="AU187" i="1"/>
  <c r="AW187" i="1"/>
  <c r="AU136" i="1"/>
  <c r="AU127" i="1"/>
  <c r="AV65" i="1"/>
  <c r="AU26" i="1"/>
  <c r="AV26" i="1"/>
  <c r="AW26" i="1"/>
  <c r="AV15" i="1"/>
  <c r="AU295" i="1"/>
  <c r="AV295" i="1"/>
  <c r="AU250" i="1"/>
  <c r="AV250" i="1"/>
  <c r="AW250" i="1"/>
  <c r="AU226" i="1"/>
  <c r="AW226" i="1"/>
  <c r="AU211" i="1"/>
  <c r="AW211" i="1"/>
  <c r="AU203" i="1"/>
  <c r="AW203" i="1"/>
  <c r="AU165" i="1"/>
  <c r="AV165" i="1"/>
  <c r="AW165" i="1"/>
  <c r="AU4" i="1"/>
  <c r="AV4" i="1"/>
  <c r="AW447" i="1"/>
  <c r="AW442" i="1"/>
  <c r="AW437" i="1"/>
  <c r="AW432" i="1"/>
  <c r="AW427" i="1"/>
  <c r="AW422" i="1"/>
  <c r="AW417" i="1"/>
  <c r="AW412" i="1"/>
  <c r="AW407" i="1"/>
  <c r="AW402" i="1"/>
  <c r="AW397" i="1"/>
  <c r="AW392" i="1"/>
  <c r="AW387" i="1"/>
  <c r="AW382" i="1"/>
  <c r="AW377" i="1"/>
  <c r="AW372" i="1"/>
  <c r="AW367" i="1"/>
  <c r="AW362" i="1"/>
  <c r="AW357" i="1"/>
  <c r="AW352" i="1"/>
  <c r="AW347" i="1"/>
  <c r="AW342" i="1"/>
  <c r="AW337" i="1"/>
  <c r="AW332" i="1"/>
  <c r="AW327" i="1"/>
  <c r="AW322" i="1"/>
  <c r="AW317" i="1"/>
  <c r="AW312" i="1"/>
  <c r="AW307" i="1"/>
  <c r="AW302" i="1"/>
  <c r="AW297" i="1"/>
  <c r="AW289" i="1"/>
  <c r="AW276" i="1"/>
  <c r="AW268" i="1"/>
  <c r="AU218" i="1"/>
  <c r="AW218" i="1"/>
  <c r="AU199" i="1"/>
  <c r="AW199" i="1"/>
  <c r="AU140" i="1"/>
  <c r="AU131" i="1"/>
  <c r="AU79" i="1"/>
  <c r="AU60" i="1"/>
  <c r="AV60" i="1"/>
  <c r="AW60" i="1"/>
  <c r="AU50" i="1"/>
  <c r="AV50" i="1"/>
  <c r="AW50" i="1"/>
  <c r="AU31" i="1"/>
  <c r="AV31" i="1"/>
  <c r="AW31" i="1"/>
  <c r="AU9" i="1"/>
  <c r="AV447" i="1"/>
  <c r="AV442" i="1"/>
  <c r="AV437" i="1"/>
  <c r="AV432" i="1"/>
  <c r="AV427" i="1"/>
  <c r="AV422" i="1"/>
  <c r="AV417" i="1"/>
  <c r="AV412" i="1"/>
  <c r="AV407" i="1"/>
  <c r="AV402" i="1"/>
  <c r="AV397" i="1"/>
  <c r="AV392" i="1"/>
  <c r="AV387" i="1"/>
  <c r="AV382" i="1"/>
  <c r="AV377" i="1"/>
  <c r="AV372" i="1"/>
  <c r="AV367" i="1"/>
  <c r="AV362" i="1"/>
  <c r="AV357" i="1"/>
  <c r="AV352" i="1"/>
  <c r="AV347" i="1"/>
  <c r="AV342" i="1"/>
  <c r="AV337" i="1"/>
  <c r="AV332" i="1"/>
  <c r="AV327" i="1"/>
  <c r="AV322" i="1"/>
  <c r="AV317" i="1"/>
  <c r="AV312" i="1"/>
  <c r="AV307" i="1"/>
  <c r="AV302" i="1"/>
  <c r="AV297" i="1"/>
  <c r="AV289" i="1"/>
  <c r="AV276" i="1"/>
  <c r="AV268" i="1"/>
  <c r="AU229" i="1"/>
  <c r="AW229" i="1"/>
  <c r="AU222" i="1"/>
  <c r="AW222" i="1"/>
  <c r="AU207" i="1"/>
  <c r="AW207" i="1"/>
  <c r="AU186" i="1"/>
  <c r="AU126" i="1"/>
  <c r="AU70" i="1"/>
  <c r="AV70" i="1"/>
  <c r="AW70" i="1"/>
  <c r="AV64" i="1"/>
  <c r="AU20" i="1"/>
  <c r="AV20" i="1"/>
  <c r="AW20" i="1"/>
  <c r="AV14" i="1"/>
  <c r="AU3" i="1"/>
  <c r="AW3" i="1"/>
  <c r="AW294" i="1"/>
  <c r="AW281" i="1"/>
  <c r="AW273" i="1"/>
  <c r="AU236" i="1"/>
  <c r="AU190" i="1"/>
  <c r="AV190" i="1"/>
  <c r="AW190" i="1"/>
  <c r="AU182" i="1"/>
  <c r="AW182" i="1"/>
  <c r="AU121" i="1"/>
  <c r="AV3" i="1"/>
  <c r="AV294" i="1"/>
  <c r="AV281" i="1"/>
  <c r="AV273" i="1"/>
  <c r="AU255" i="1"/>
  <c r="AV255" i="1"/>
  <c r="AU225" i="1"/>
  <c r="AV225" i="1"/>
  <c r="AW225" i="1"/>
  <c r="AU214" i="1"/>
  <c r="AW214" i="1"/>
  <c r="AU210" i="1"/>
  <c r="AV210" i="1"/>
  <c r="AW210" i="1"/>
  <c r="AU8" i="1"/>
  <c r="AV8" i="1"/>
  <c r="AW8" i="1"/>
  <c r="AW394" i="1"/>
  <c r="AW389" i="1"/>
  <c r="AW384" i="1"/>
  <c r="AW379" i="1"/>
  <c r="AW374" i="1"/>
  <c r="AW369" i="1"/>
  <c r="AW364" i="1"/>
  <c r="AW359" i="1"/>
  <c r="AW354" i="1"/>
  <c r="AW349" i="1"/>
  <c r="AW344" i="1"/>
  <c r="AW339" i="1"/>
  <c r="AW334" i="1"/>
  <c r="AW329" i="1"/>
  <c r="AW324" i="1"/>
  <c r="AW319" i="1"/>
  <c r="AW314" i="1"/>
  <c r="AW309" i="1"/>
  <c r="AW304" i="1"/>
  <c r="AW299" i="1"/>
  <c r="AW286" i="1"/>
  <c r="AW278" i="1"/>
  <c r="AW257" i="1"/>
  <c r="AU194" i="1"/>
  <c r="AW194" i="1"/>
  <c r="AU177" i="1"/>
  <c r="AU107" i="1"/>
  <c r="AU102" i="1"/>
  <c r="AU97" i="1"/>
  <c r="AU49" i="1"/>
  <c r="AV49" i="1"/>
  <c r="AW49" i="1"/>
  <c r="AV394" i="1"/>
  <c r="AV389" i="1"/>
  <c r="AV384" i="1"/>
  <c r="AV379" i="1"/>
  <c r="AV374" i="1"/>
  <c r="AV369" i="1"/>
  <c r="AV364" i="1"/>
  <c r="AV359" i="1"/>
  <c r="AV354" i="1"/>
  <c r="AV349" i="1"/>
  <c r="AV344" i="1"/>
  <c r="AV339" i="1"/>
  <c r="AV334" i="1"/>
  <c r="AV329" i="1"/>
  <c r="AV324" i="1"/>
  <c r="AV319" i="1"/>
  <c r="AV314" i="1"/>
  <c r="AV309" i="1"/>
  <c r="AV304" i="1"/>
  <c r="AV299" i="1"/>
  <c r="AV286" i="1"/>
  <c r="AU260" i="1"/>
  <c r="AV260" i="1"/>
  <c r="AV257" i="1"/>
  <c r="AU228" i="1"/>
  <c r="AW228" i="1"/>
  <c r="AU206" i="1"/>
  <c r="AW206" i="1"/>
  <c r="AU185" i="1"/>
  <c r="AV185" i="1"/>
  <c r="AW185" i="1"/>
  <c r="AU160" i="1"/>
  <c r="AV160" i="1"/>
  <c r="AW160" i="1"/>
  <c r="AU125" i="1"/>
  <c r="AV116" i="1"/>
  <c r="AW116" i="1"/>
  <c r="AU59" i="1"/>
  <c r="AU13" i="1"/>
  <c r="AV13" i="1"/>
  <c r="AW13" i="1"/>
  <c r="AW291" i="1"/>
  <c r="AW283" i="1"/>
  <c r="AW262" i="1"/>
  <c r="AW254" i="1"/>
  <c r="AW246" i="1"/>
  <c r="AW243" i="1"/>
  <c r="AU235" i="1"/>
  <c r="AV235" i="1"/>
  <c r="AW235" i="1"/>
  <c r="AU232" i="1"/>
  <c r="AU221" i="1"/>
  <c r="AW221" i="1"/>
  <c r="AU202" i="1"/>
  <c r="AW202" i="1"/>
  <c r="AU156" i="1"/>
  <c r="AU120" i="1"/>
  <c r="AU111" i="1"/>
  <c r="AU74" i="1"/>
  <c r="AU44" i="1"/>
  <c r="AW44" i="1"/>
  <c r="AU29" i="1"/>
  <c r="AV29" i="1"/>
  <c r="AW29" i="1"/>
  <c r="AW24" i="1"/>
  <c r="AV291" i="1"/>
  <c r="AV283" i="1"/>
  <c r="AU265" i="1"/>
  <c r="AV265" i="1"/>
  <c r="AV262" i="1"/>
  <c r="AV254" i="1"/>
  <c r="AV246" i="1"/>
  <c r="AV243" i="1"/>
  <c r="AU213" i="1"/>
  <c r="AW213" i="1"/>
  <c r="AV111" i="1"/>
  <c r="AW111" i="1"/>
  <c r="AU39" i="1"/>
  <c r="AV39" i="1"/>
  <c r="AW39" i="1"/>
  <c r="AU24" i="1"/>
  <c r="AV24" i="1"/>
  <c r="AW446" i="1"/>
  <c r="AW441" i="1"/>
  <c r="AW436" i="1"/>
  <c r="AW431" i="1"/>
  <c r="AW426" i="1"/>
  <c r="AW421" i="1"/>
  <c r="AW416" i="1"/>
  <c r="AW411" i="1"/>
  <c r="AW406" i="1"/>
  <c r="AW401" i="1"/>
  <c r="AW396" i="1"/>
  <c r="AW391" i="1"/>
  <c r="AW386" i="1"/>
  <c r="AW381" i="1"/>
  <c r="AW376" i="1"/>
  <c r="AW371" i="1"/>
  <c r="AW366" i="1"/>
  <c r="AW361" i="1"/>
  <c r="AW356" i="1"/>
  <c r="AW351" i="1"/>
  <c r="AW346" i="1"/>
  <c r="AW341" i="1"/>
  <c r="AW336" i="1"/>
  <c r="AW331" i="1"/>
  <c r="AW326" i="1"/>
  <c r="AW321" i="1"/>
  <c r="AW316" i="1"/>
  <c r="AW311" i="1"/>
  <c r="AW306" i="1"/>
  <c r="AW301" i="1"/>
  <c r="AW296" i="1"/>
  <c r="AW267" i="1"/>
  <c r="AW259" i="1"/>
  <c r="AU217" i="1"/>
  <c r="AW217" i="1"/>
  <c r="AU115" i="1"/>
  <c r="AV106" i="1"/>
  <c r="AW106" i="1"/>
  <c r="AV101" i="1"/>
  <c r="AW101" i="1"/>
  <c r="AV96" i="1"/>
  <c r="AW96" i="1"/>
  <c r="AU91" i="1"/>
  <c r="AU58" i="1"/>
  <c r="AV58" i="1"/>
  <c r="AW58" i="1"/>
  <c r="AU48" i="1"/>
  <c r="AU270" i="1"/>
  <c r="AV270" i="1"/>
  <c r="AU224" i="1"/>
  <c r="AW224" i="1"/>
  <c r="AU209" i="1"/>
  <c r="AW209" i="1"/>
  <c r="AU205" i="1"/>
  <c r="AV205" i="1"/>
  <c r="AW205" i="1"/>
  <c r="AU180" i="1"/>
  <c r="AV180" i="1"/>
  <c r="AW180" i="1"/>
  <c r="AV91" i="1"/>
  <c r="AW91" i="1"/>
  <c r="AU73" i="1"/>
  <c r="AW73" i="1"/>
  <c r="AU68" i="1"/>
  <c r="AV68" i="1"/>
  <c r="AW68" i="1"/>
  <c r="AU23" i="1"/>
  <c r="AW23" i="1"/>
  <c r="AU18" i="1"/>
  <c r="AV18" i="1"/>
  <c r="AW18" i="1"/>
  <c r="AW280" i="1"/>
  <c r="AV234" i="1"/>
  <c r="AW227" i="1"/>
  <c r="AU220" i="1"/>
  <c r="AV220" i="1"/>
  <c r="AW220" i="1"/>
  <c r="AU201" i="1"/>
  <c r="AU197" i="1"/>
  <c r="AW197" i="1"/>
  <c r="AU155" i="1"/>
  <c r="AV155" i="1"/>
  <c r="AW155" i="1"/>
  <c r="AU110" i="1"/>
  <c r="AU86" i="1"/>
  <c r="AV73" i="1"/>
  <c r="AU53" i="1"/>
  <c r="AV43" i="1"/>
  <c r="AU38" i="1"/>
  <c r="AU28" i="1"/>
  <c r="AV28" i="1"/>
  <c r="AW28" i="1"/>
  <c r="AV23" i="1"/>
  <c r="AU275" i="1"/>
  <c r="AV275" i="1"/>
  <c r="AU240" i="1"/>
  <c r="AV240" i="1"/>
  <c r="AW240" i="1"/>
  <c r="AU231" i="1"/>
  <c r="AU184" i="1"/>
  <c r="AU175" i="1"/>
  <c r="AV175" i="1"/>
  <c r="AW175" i="1"/>
  <c r="AV86" i="1"/>
  <c r="AW86" i="1"/>
  <c r="AV67" i="1"/>
  <c r="AV17" i="1"/>
  <c r="AV6" i="1"/>
  <c r="AW177" i="1"/>
  <c r="AW172" i="1"/>
  <c r="AW167" i="1"/>
  <c r="AW162" i="1"/>
  <c r="AW157" i="1"/>
  <c r="AW152" i="1"/>
  <c r="AW147" i="1"/>
  <c r="AW142" i="1"/>
  <c r="AW137" i="1"/>
  <c r="AW132" i="1"/>
  <c r="AW127" i="1"/>
  <c r="AW122" i="1"/>
  <c r="AW117" i="1"/>
  <c r="AW112" i="1"/>
  <c r="AW107" i="1"/>
  <c r="AW102" i="1"/>
  <c r="AW97" i="1"/>
  <c r="AW92" i="1"/>
  <c r="AW87" i="1"/>
  <c r="AW82" i="1"/>
  <c r="AW77" i="1"/>
  <c r="AW69" i="1"/>
  <c r="AU64" i="1"/>
  <c r="AW61" i="1"/>
  <c r="AU56" i="1"/>
  <c r="AW48" i="1"/>
  <c r="AU43" i="1"/>
  <c r="AW40" i="1"/>
  <c r="AU35" i="1"/>
  <c r="AW27" i="1"/>
  <c r="AW19" i="1"/>
  <c r="AU14" i="1"/>
  <c r="AW11" i="1"/>
  <c r="AU6" i="1"/>
  <c r="AW74" i="1"/>
  <c r="AW66" i="1"/>
  <c r="AW53" i="1"/>
  <c r="AU77" i="1"/>
  <c r="AU27" i="1"/>
  <c r="AW189" i="1"/>
  <c r="AW184" i="1"/>
  <c r="AW179" i="1"/>
  <c r="AW174" i="1"/>
  <c r="AW169" i="1"/>
  <c r="AW164" i="1"/>
  <c r="AW159" i="1"/>
  <c r="AW154" i="1"/>
  <c r="AW149" i="1"/>
  <c r="AW144" i="1"/>
  <c r="AW139" i="1"/>
  <c r="AW134" i="1"/>
  <c r="AW129" i="1"/>
  <c r="AW124" i="1"/>
  <c r="AW119" i="1"/>
  <c r="AW114" i="1"/>
  <c r="AW109" i="1"/>
  <c r="AW104" i="1"/>
  <c r="AW99" i="1"/>
  <c r="AW94" i="1"/>
  <c r="AW89" i="1"/>
  <c r="AW84" i="1"/>
  <c r="AW79" i="1"/>
  <c r="AV144" i="1"/>
  <c r="AV139" i="1"/>
  <c r="AV134" i="1"/>
  <c r="AV129" i="1"/>
  <c r="AV109" i="1"/>
  <c r="AV104" i="1"/>
  <c r="AV99" i="1"/>
  <c r="AU32" i="1"/>
  <c r="AW42" i="1"/>
  <c r="AU37" i="1"/>
  <c r="AW201" i="1"/>
  <c r="AW196" i="1"/>
  <c r="AW191" i="1"/>
  <c r="AW186" i="1"/>
  <c r="AW181" i="1"/>
  <c r="AW176" i="1"/>
  <c r="AW171" i="1"/>
  <c r="AW166" i="1"/>
  <c r="AW161" i="1"/>
  <c r="AW156" i="1"/>
  <c r="AW151" i="1"/>
  <c r="AW146" i="1"/>
  <c r="AW141" i="1"/>
  <c r="AW136" i="1"/>
  <c r="AW131" i="1"/>
  <c r="AW126" i="1"/>
  <c r="AW121" i="1"/>
  <c r="AU42" i="1"/>
  <c r="AU2" i="1"/>
  <c r="AV2" i="1"/>
  <c r="AU47" i="1"/>
  <c r="AW198" i="1"/>
  <c r="AW193" i="1"/>
  <c r="AW188" i="1"/>
  <c r="AW183" i="1"/>
  <c r="AW178" i="1"/>
  <c r="AW173" i="1"/>
  <c r="AW168" i="1"/>
  <c r="AW163" i="1"/>
  <c r="AW158" i="1"/>
  <c r="AW153" i="1"/>
  <c r="AW148" i="1"/>
  <c r="AW143" i="1"/>
  <c r="AW138" i="1"/>
  <c r="AW133" i="1"/>
  <c r="AW128" i="1"/>
  <c r="AW123" i="1"/>
  <c r="AW118" i="1"/>
  <c r="AW113" i="1"/>
  <c r="AW108" i="1"/>
  <c r="AW103" i="1"/>
  <c r="AW98" i="1"/>
  <c r="AW93" i="1"/>
  <c r="AW88" i="1"/>
  <c r="AW83" i="1"/>
  <c r="AW78" i="1"/>
  <c r="AV198" i="1"/>
  <c r="AV193" i="1"/>
  <c r="AV188" i="1"/>
  <c r="AV183" i="1"/>
  <c r="AV178" i="1"/>
  <c r="AV173" i="1"/>
  <c r="AV103" i="1"/>
  <c r="AV98" i="1"/>
  <c r="AV93" i="1"/>
  <c r="AU52" i="1"/>
  <c r="AV75" i="1"/>
  <c r="AU57" i="1"/>
  <c r="AV54" i="1"/>
  <c r="AV46" i="1"/>
  <c r="AV33" i="1"/>
  <c r="AV25" i="1"/>
  <c r="AU7" i="1"/>
  <c r="AW145" i="1"/>
  <c r="AW140" i="1"/>
  <c r="AW135" i="1"/>
  <c r="AW130" i="1"/>
  <c r="AW125" i="1"/>
  <c r="AW120" i="1"/>
  <c r="AW115" i="1"/>
  <c r="AW110" i="1"/>
  <c r="AW105" i="1"/>
  <c r="AW100" i="1"/>
  <c r="AW95" i="1"/>
  <c r="AW90" i="1"/>
  <c r="AW85" i="1"/>
  <c r="AW80" i="1"/>
  <c r="AW67" i="1"/>
  <c r="AW59" i="1"/>
  <c r="AW51" i="1"/>
  <c r="AW38" i="1"/>
  <c r="AW30" i="1"/>
  <c r="AW17" i="1"/>
  <c r="AW9" i="1"/>
  <c r="AV145" i="1"/>
  <c r="AV140" i="1"/>
  <c r="AV135" i="1"/>
  <c r="AV130" i="1"/>
  <c r="AV125" i="1"/>
  <c r="AV120" i="1"/>
  <c r="AV115" i="1"/>
  <c r="AV110" i="1"/>
  <c r="AV105" i="1"/>
  <c r="AV100" i="1"/>
  <c r="AV95" i="1"/>
  <c r="AV90" i="1"/>
  <c r="AV85" i="1"/>
  <c r="AV80" i="1"/>
  <c r="AU62" i="1"/>
  <c r="AV59" i="1"/>
  <c r="AV51" i="1"/>
  <c r="AV38" i="1"/>
  <c r="AV30" i="1"/>
  <c r="AU12" i="1"/>
  <c r="AV9" i="1"/>
  <c r="AW72" i="1"/>
  <c r="AW64" i="1"/>
  <c r="AW56" i="1"/>
  <c r="AW43" i="1"/>
  <c r="AW35" i="1"/>
  <c r="AW22" i="1"/>
  <c r="AW14" i="1"/>
  <c r="AW6" i="1"/>
  <c r="AW4" i="1"/>
  <c r="AV72" i="1"/>
  <c r="AU67" i="1"/>
  <c r="AV22" i="1"/>
  <c r="AU17" i="1"/>
</calcChain>
</file>

<file path=xl/sharedStrings.xml><?xml version="1.0" encoding="utf-8"?>
<sst xmlns="http://schemas.openxmlformats.org/spreadsheetml/2006/main" count="20841" uniqueCount="13391">
  <si>
    <t>n</t>
  </si>
  <si>
    <t>undefined</t>
  </si>
  <si>
    <t>['¬© 1998', 'wave antennae', 'value problem', 'relativistic star', 'present work', 'perturbation evolution', 'perturbation equations', 'neutron stars', 'mode signals', 'initial data', 'future gravitational', 'formula presented', 'first two', 'equations numerically', 'considered cases', 'benchmark test', 'adequately describe']</t>
  </si>
  <si>
    <t>We consider the perturbations of a relativistic star as an initial-value problem. Having discussed the formulation of the problem (the perturbation equations and the appropriate boundary conditions at the center and the surface of the star) in detail, we evolve the equations numerically from several different sets of initial data. In all the considered cases, we find that the resulting gravitational waves carry the signature of several of the star‚Äôs pulsation modes. Typically, the fluid [Formula Presented] mode, the first two [Formula Presented] modes, and the slowest damped gravitational [Formula Presented] mode are present in the signal. If such mode signals, from coalescing neutron stars or following a supernova, can be detected by future gravitational-wave antennae, one can hope to infer detailed information about neutron stars. Since a perturbation evolution should adequately describe the late time behavior of a dynamically excited neutron star, the present work can also be used as a benchmark test for future fully nonlinear simulations. ¬© 1998 The American Physical Society.</t>
  </si>
  <si>
    <t>Journal</t>
  </si>
  <si>
    <t>Physical Review D - Particles, Fields, Gravitation and Cosmology</t>
  </si>
  <si>
    <t>60011901-60023998;60010261-60017246;60011901-60015331;60011901-60023998</t>
  </si>
  <si>
    <t>57209315298;9632658200;6603951163;7006936307</t>
  </si>
  <si>
    <t>Allen, Gabrielle;Andersson, Nils;Kokkotas, Kostas D.;Schutz, Bernard F.</t>
  </si>
  <si>
    <t>United Kingdom;Germany;Greece;Germany;United States</t>
  </si>
  <si>
    <t>Cardiff;Tubingen;Thessaloniki;Am M√ºhlenberg 1;St. Louis</t>
  </si>
  <si>
    <t>Cardiff University;Eberhard Karls Universit√§t T√ºbingen;Aristotle University of Thessaloniki;Max Planck Institute for Gravitational Physics (Albert Einstein Institute);Washington University in St. Louis</t>
  </si>
  <si>
    <t>60023998;60017246;60015331;60011901;60010261</t>
  </si>
  <si>
    <t>Allen G.</t>
  </si>
  <si>
    <t>Article</t>
  </si>
  <si>
    <t>ar</t>
  </si>
  <si>
    <t>Gravitational waves from pulsating stars: Evolving the perturbation equations for a relativistic star</t>
  </si>
  <si>
    <t>10.1103/PhysRevD.58.124012</t>
  </si>
  <si>
    <t>2-s2.0-0000235420</t>
  </si>
  <si>
    <t>['weather modification', 'wave radars', 'vertically pointing', 'vertical resolution', 'unattended operations', 'term reliability', 'term observations', 'signal processor', 'remote locales', 'radiative transfer', 'radiation testbed', 'radar uses', 'radar measurements', 'provide detailed', 'power transmitter', 'potential applications', 'operated continuously', 'northern oklahoma', 'new millimeter', 'mmcr also', 'maximize sensitivity', 'late 1996', 'gain antenna', 'detect weak', 'compressed waveforms', 'cloud conditions', 'cart sites', 'aviation weather', '35 ghz']</t>
  </si>
  <si>
    <t>A new millimeter-wave cloud radar (MMCR) has been designed to provide detailed, long-term observations of nonprecipitating and weakly precipitating clouds at Cloud and Radiation Testbed (CART) sites of the Department of Energy's Atmospheric Radiation Measurement (ARM) program. Scientific requirements included excellent sensitivity and vertical resolution to detect weak and thin multiple layers of ice and liquid water clouds over the sites and long-term, unattended operations in remote locales. In response to these requirements, the innovative radar design features a vertically pointing, single-polarization, Doppler system operating at 35 GHz (Ka band). It uses a low-peak-power transmitter for long-term reliability and high-gain antenna and pulse-compressed waveforms to maximize sensitivity and resolution. The radar uses the same kind of signal processor as that used in commercial wind profilers. The first MMCR began operations at the CART in northern Oklahoma in late 1996 and has operated continuously there for thousands of hours. It routinely provides remarkably detailed images of the ever-changing cloud structure and kinematics over this densely instrumented site. Examples of the data are presented. The radar measurements will greatly improve quantitative documentation of cloud conditions over the CART sites and will bolster ARM research to understand how clouds impact climate through their effects on radiative transfer. Millimeter-wave radars such as the MMCR also have potential applications in the fields of aviation weather, weather modification, and basic cloud physics research.</t>
  </si>
  <si>
    <t>443-455</t>
  </si>
  <si>
    <t>Bulletin of the American Meteorological Society</t>
  </si>
  <si>
    <t>60027716;60027716;60027716;60027716;60027716;60023471</t>
  </si>
  <si>
    <t>7005807606;55666570300;7201351738;7004052140;7103184162;6507146805</t>
  </si>
  <si>
    <t>Moran, Kenneth P.;Mariner, Brooks E.;Post, M. J.;Kropfli, Robert A.;Welsh, David C.;Widener, Kevin B.</t>
  </si>
  <si>
    <t>United States;United States</t>
  </si>
  <si>
    <t>Washington, D.C.;Richland</t>
  </si>
  <si>
    <t>National Oceanic and Atmospheric Administration;Pacific Northwest National Laboratory</t>
  </si>
  <si>
    <t>60027716;60023471</t>
  </si>
  <si>
    <t>Moran K.</t>
  </si>
  <si>
    <t>An Unattended Cloud-Profiling Radar for Use in Climate Research</t>
  </si>
  <si>
    <t>10.1175/1520-0477(1998)079&lt;0443:AUCPRF&gt;2.0.CO;2</t>
  </si>
  <si>
    <t>2-s2.0-0000257257</t>
  </si>
  <si>
    <t>['¬© 1998', 'source location', 'smaller values', 'signal amplitude', 'sensitivity goal', 'rescaled replica', 'phase part', 'phase error', 'noise ratio', 'natural period', 'last result', 'formula presented', 'finally discuss', 'better tuning', 'also find', 'achieved even']</t>
  </si>
  <si>
    <t>We measure the time of arrival (Formula presented) of a force signal acting on a room temperature gravitational wave antenna. The antenna has a noise spectral density whose shape is a rescaled replica of that predicted for the two subkelvin antennas located in Italy, once at their sensitivity goal. (Formula presented) is expressed as (Formula presented) where (Formula presented) is half the natural period of oscillation of the antenna, (Formula presented) and (Formula presented) is an integer. We measure the phase part (Formula presented) with an accuracy of (Formula presented) where SNR is the signal to noise ratio for the signal amplitude. We also find that, for (Formula presented) the error on (Formula presented) is (Formula presented) so that the total statistical error on the arrival time reduces to the phase error (Formula presented) We discuss how this last result can be achieved even for smaller values of the SNR, by better tuning the modes of the antenna. We finally discuss the relevance of these results for source location and spuria events rejection with the two subkelvin detectors above. ¬© 1998 The American Physical Society.</t>
  </si>
  <si>
    <t>2045-2050</t>
  </si>
  <si>
    <t>60073812-60000481-60015986;60073812-60015986;60073812;60073812</t>
  </si>
  <si>
    <t>6508290504;6603836801;6603028487;57202568623</t>
  </si>
  <si>
    <t>Crivelli-Visconti, V.;Ortolan, A.;Taffarello, L.;Vedovato, G.</t>
  </si>
  <si>
    <t>Italy;Italy;Italy</t>
  </si>
  <si>
    <t>Legnaro;Trento;Padua</t>
  </si>
  <si>
    <t>Laboratori Nazionali di Legnaro;Universit√† di Trento;Universit√† degli Studi di Padova</t>
  </si>
  <si>
    <t>60073812;60015986;60000481</t>
  </si>
  <si>
    <t>Crivelli-Visconti V.</t>
  </si>
  <si>
    <t>Timing with resonant gravitational wave detectors: An experimental test</t>
  </si>
  <si>
    <t>10.1103/PhysRevD.57.2045</t>
  </si>
  <si>
    <t>2-s2.0-0000288476</t>
  </si>
  <si>
    <t>['unique signal', 'ultrawideband signal', 'transmitted waveform', 'theoretical foundations', 'resolution capabilities', 'reflected waveform', 'radar system', 'processing scheme', 'polarized log', 'polarimetric amplitude', 'phase characteristics', 'periodic antennas', 'paper describes', 'noise polarimetry', 'mhz phase', 'inject coherence', 'frequency translation', 'developed recently', 'delayed replica', 'coherent 160', 'buried objects', 'broadband dual']</t>
  </si>
  <si>
    <t>Polarimetry | Radar | Random noise | Subsurface probing | Ultrawideband</t>
  </si>
  <si>
    <t>A novel coherent ultra-wideband radar system operating in the 1- to 2-GHz frequency range has been developed recently at the University of Nebraska. The radar system transmits white Gaussian noise. Detection and localization of buried objects is accomplished by correlating the reflected waveform with a time-delayed replica of the transmitted waveform. Broadband dual-polarized log-periodic antennas are used for transmission and reception. A unique signal-processing scheme is used to inject coherence into the system by frequency translation of the ultrawideband signal by a coherent 160-MHz phase-locked source prior to performing heterodyne correlation. The system coherence allows the extraction of a target's polarimetric amplitude and phase characteristics. This paper describes the unique design features of the radar system, develops the theoretical foundations of noise polarimetry, provides experimental evidence of the polarimetric and resolution capabilities of the system, and demonstrates results obtained in subsurface probing applications. ¬© 1998 Society of Photo-Optical Instrumentation Engineers.</t>
  </si>
  <si>
    <t>1855-1869</t>
  </si>
  <si>
    <t>Optical Engineering</t>
  </si>
  <si>
    <t>60026306-60025757-60014313-60069554-60000251;60026306-60023237-60003970-101800433;60026306-113048810;60000747-60028628-60009226-60010756</t>
  </si>
  <si>
    <t>7202724032;55695019100;7007128036;7401481083</t>
  </si>
  <si>
    <t>Narayanan, Ram M.;Xu, Yi;Hoffmeyer, Paul D.;Curtis, John O.</t>
  </si>
  <si>
    <t>India;United States;United States;India;China;United States;United States;United States;China;United States;United States;United States;United States</t>
  </si>
  <si>
    <t>Bengaluru;Boston;Lincoln;Chennai;Beijing;Amherst MA;Hanover;Fort Collins;Hangzhou;Vicksburg;New York;Lincoln;Omaha</t>
  </si>
  <si>
    <t>Bharat Electronics;Northeastern University;University of Nebraska‚ÄìLincoln;Indian Institute of Technology Madras;Beijing Normal University;University of Massachusetts Amherst;Dartmouth College;Colorado State University;Zhejiang University;US Army Engineering Waterways Experiment Station;IEEE;Telex Communications, Inc.;Sitel Corporation</t>
  </si>
  <si>
    <t>60069554;60028628;60026306;60025757;60023237;60014313;60010756;60009226;60003970;60000747;60000251;113048810;101800433</t>
  </si>
  <si>
    <t>Narayanan R.</t>
  </si>
  <si>
    <t>Design, performance, and applications of a coherent ultra-wideband random noise radar</t>
  </si>
  <si>
    <t>10.1117/1.601699</t>
  </si>
  <si>
    <t>2-s2.0-0000350086</t>
  </si>
  <si>
    <t>['uniform shells', 'similar patterns', 'significant difference', 'plasma confined', 'nonuniform plasmas', 'made clear', 'low fields', 'helicon waves', 'earlier codes', '1 vs', '1 mode']</t>
  </si>
  <si>
    <t>Helicon waves in a plasma confined by a cylinder are treated. The undamped normal modes of the helicon (H) and Trivelpiece-Gould (TG) waves have distinctly different wave patterns at high magnetic fields but at low fields have similar patterns and therefore interact strongly. Damping of these modes, their excitation by antennas, and the rf plasma absorption efficiency are considered. Nonuniform plasmas are treated by solving a fourth-order ordinary differential equation numerically. A significant difference between this and earlier codes which divide the plasma into uniform shells is made clear. Excitation of the weakly damped H wave, followed by conversion to the strongly damped TG wave which leads to high helicon discharge efficiency, is examined for realistic density profiles. A reason for the greater heating efficiency of the m = + 1 vs the m = -1 mode for axially peaked profiles is provided. ¬© 1998 American Institute of Physics.</t>
  </si>
  <si>
    <t>1239-1254</t>
  </si>
  <si>
    <t>5 PART 1</t>
  </si>
  <si>
    <t>1070664X</t>
  </si>
  <si>
    <t>Physics of Plasmas</t>
  </si>
  <si>
    <t>60027550;60027550</t>
  </si>
  <si>
    <t>6602829807;7404907705</t>
  </si>
  <si>
    <t>Arnush, Donald;Chen, Francis F.</t>
  </si>
  <si>
    <t>United States</t>
  </si>
  <si>
    <t>Los Angeles</t>
  </si>
  <si>
    <t>University of California, Los Angeles</t>
  </si>
  <si>
    <t>Arnush D.</t>
  </si>
  <si>
    <t>Generalized theory of helicon waves. II. Excitation and absorption</t>
  </si>
  <si>
    <t>10.1063/1.872782</t>
  </si>
  <si>
    <t>2-s2.0-0000377730</t>
  </si>
  <si>
    <t>['zinc 20', 'vitro self', 'vitro aggregates', 'visible spectra', 'unsubstituted bchl', 'unsubstituted 1', 'solution showed', 'polar tetrahydrofuran', 'polar solvents', 'oligomeric species', 'monomeric 3', 'methyl group', 'less emissive', 'increasing bulkiness', 'homogeneous non', 'hexane ).', 'halogenochlorins 2', 'circular dichroism', 'chlorin ring', 'bchls c', '4 self', '2 due']</t>
  </si>
  <si>
    <t>Antenna | Bacteriochlorophyll | Chlorosome | Halogenation | Photosynthesis | Self-aggregate | Zinc chlorin</t>
  </si>
  <si>
    <t>Zinc 20-halogenochlorins 2 (20-F), 3 (20-Cl) and 4 (20-Br) were synthesized by halogenation of a chlorophyll a derivative at the 20-position as a model for bacteriochlorophyll (BChl) c, which possesses a methyl group at the 20-position and 20-unsubstituted BChl d. Visible spectra in a polar tetrahydrofuran (THF) solution showed that 2-4 were monomeric and the planarity of the chlorin ring, was distorted with increasing bulkiness of the 20-substituent. Visible, circular dichroism and IR spectra revealed that 2-4 self-aggregated to form oligomers similarly with 20-unsubstituted 1 and BChls c/d in the heterogeneous thin film as well as in homogeneous non-polar solvents (1% (v/v) THF-hexane). Therefore, the in vitro self-aggregates of 2-4 are good structural models for in vivo BChls c/d self-aggregates, the main antenna components of photosynthetic green bacteria. Fluorescence spectra showed that monomeric 3 and 4 were less emissive than 1 and 2 due to the heavy atom effect which could not be observed in the oligomeric species, indicating that the in vitro aggregates should be promising as functional (light-harvesting) models. ¬© 1998 John Wiley &amp; Sons, Ltd.</t>
  </si>
  <si>
    <t>159-169</t>
  </si>
  <si>
    <t>Journal of Porphyrins and Phthalocyanines</t>
  </si>
  <si>
    <t>March/April 1998</t>
  </si>
  <si>
    <t>60105159;60105159</t>
  </si>
  <si>
    <t>6701924621;7006346090</t>
  </si>
  <si>
    <t>Kureishi, Yasuhiko;Tamiaki, Hitoshi</t>
  </si>
  <si>
    <t>Japan</t>
  </si>
  <si>
    <t>Kusatsu</t>
  </si>
  <si>
    <t>Ritsumeikan University Biwako-Kusatsu Campus</t>
  </si>
  <si>
    <t>Kureishi Y.</t>
  </si>
  <si>
    <t>Synthesis and self-aggregation of zinc 20-halogenochlorins as a model for bacteriochlorophylls c/d</t>
  </si>
  <si>
    <t>10.1002/(SICI)1099-1409(199803/04)2:2&lt;159::AID-JPP62&gt;3.3.CO;2-H</t>
  </si>
  <si>
    <t>2-s2.0-0000420286</t>
  </si>
  <si>
    <t>['¬© 1998', 'transparent derivation', 'simple scheme', 'simple one', 'shall propose', 'recently become', 'realistic example', 'present results', 'popular way', 'photons propagating', 'photonic systems', 'photonic crystals', 'periodic structure', 'originally proposed', 'numerical stability', 'nonorthogonal fdtd', 'local densities', 'laser cavities', 'ieee trans', 'exact even', 'energy conservation', 'enables us', 'discrete lattice', 'difference time', 'dielectric spheres', 'diamond lattice', 'defect layer', 'antennas propag', '1995 )]', '16 635']</t>
  </si>
  <si>
    <t>In this paper we shall propose a simple scheme for calculating Green‚Äôs functions for photons propagating in complex structured dielectrics or other photonic systems. The method is based on an extension of the finite-difference time-domain (FDTD) method, originally proposed by Yee [IEEE Trans. Antennas Propag. 14, 302 (1966)], also known as the order-(Formula presented) method [Chan, Yu, and Ho, Phys. Rev. 51, 16 635 (1995)] which has recently become a popular way of calculating photonic band structures. We give a transparent derivation of the order-(Formula presented) method which, in turn, enables us to give a simple yet rigorous derivation of the criterion for numerical stability as well as statements of charge and energy conservation which are exact even on the discrete lattice. We implement this using a general, nonorthogonal coordinate system without incurring the computational overheads normally associated with nonorthogonal FDTD. We present results for local densities of states calculated using this method for a number of systems. First, we consider a simple one-dimensional dielectric multilayer, identifying the suppression in the state density caused by the photonic band gap and then observing the effect of introducing a defect layer into the periodic structure. Second, we tackle a more realistic example by treating a defect in a crystal of dielectric spheres on a diamond lattice. This could have application to the design of superefficient laser devices utilizing defects in photonic crystals as laser cavities. ¬© 1998 The American Physical Society.</t>
  </si>
  <si>
    <t>7252-7259</t>
  </si>
  <si>
    <t>1550235X</t>
  </si>
  <si>
    <t>Physical Review B - Condensed Matter and Materials Physics</t>
  </si>
  <si>
    <t>60015150;60015150</t>
  </si>
  <si>
    <t>57214261143;7006457019</t>
  </si>
  <si>
    <t>Ward, A.;Pendry, J.</t>
  </si>
  <si>
    <t>United Kingdom</t>
  </si>
  <si>
    <t>London</t>
  </si>
  <si>
    <t>Imperial College London</t>
  </si>
  <si>
    <t>Ward A.</t>
  </si>
  <si>
    <t>Calculating photonic Green‚Äôs functions using a nonorthogonal finite-difference time-domain method</t>
  </si>
  <si>
    <t>10.1103/PhysRevB.58.7252</t>
  </si>
  <si>
    <t>2-s2.0-0000436611</t>
  </si>
  <si>
    <t>['¬© 1998', 'two states', 'two cases', 'thus destroying', 'semiclassical picture', 'quantum wells', 'qualitatively different', 'phase coherence', 'partly associated', 'parallel field', 'order 1', 'much larger', 'magnetic fields', 'magnetic field', 'magnetic confinement', 'intraband polarization', 'initial amplitude', 'increasing field', 'formula presented', 'femtosecond excitation', 'dephasing rate', 'conduction band', 'change significantly', 'amplitude suppression', 'also discussed']</t>
  </si>
  <si>
    <t>We have observed a suppression of the THz radiation emitted by charge oscillations photoexcited in the conduction band of (Formula presented) asymmetric double quantum wells in magnetic fields of order 1 T. Coherent charge oscillations are created by femtosecond excitation of a superposition of two states between which there is an electric dipole moment which oscillates in time as the wave packet evolves. The electric field radiated by this intraband polarization is coherently detected using an optically gated antenna. The nature of the suppression is qualitatively different for the two cases of magnetic field (Formula presented) parallel and perpendicular to the plane of the quantum wells. For (Formula presented) parallel the polarization dephasing rate increases with increasing field whilst the initial amplitude remains approximately constant. For (Formula presented) perpendicular the dephasing rate does not change significantly with increasing field but there is a reduction in the initial amplitude. The behavior in parallel field can be understood in a semiclassical picture in which electrons are deflected as they tunnel, thus destroying the phase coherence. The observation of amplitude suppression in a moderate perpendicular field may be partly associated with magnetic confinement but the effect is much larger than expected. The effect of magnetic field on the charge oscillation frequency is also discussed. ¬© 1998 The American Physical Society.</t>
  </si>
  <si>
    <t>R9443-R9446</t>
  </si>
  <si>
    <t>60030480;60030480;60030480;60030480;60009301</t>
  </si>
  <si>
    <t>16179187400;7003532167;35615995800;6602837539;7003774357</t>
  </si>
  <si>
    <t>Andrews, S.;Huggard, P.;Shaw, C.;Cluff, J.;Raichev, O.</t>
  </si>
  <si>
    <t>United Kingdom;Ukraine</t>
  </si>
  <si>
    <t>Bath;Kiev</t>
  </si>
  <si>
    <t>University of Bath;Institute of Semiconductors Physics, National Academy of Sciences in Ukraine</t>
  </si>
  <si>
    <t>60030480;60009301</t>
  </si>
  <si>
    <t>Andrews S.</t>
  </si>
  <si>
    <t>Magnetic-field suppression of THz charge oscillations in a double quantum well</t>
  </si>
  <si>
    <t>10.1103/PhysRevB.57.R9443</t>
  </si>
  <si>
    <t>2-s2.0-0000453448</t>
  </si>
  <si>
    <t>['test fully', 'strong low', 'standard deviation', 'single channel', 'sensitivity 0', 'retrieval capability', 'radiosonde ascents', 'meteorological office', 'measurements made', 'mean difference', 'level inversions', 'integration time', 'december 1993', 'comparison period', 'central frequency', '3 k', '2 ghz', '1 k', '04 k', '0 ghz']</t>
  </si>
  <si>
    <t>During December 1993 a microwave radiometer belonging to the Central Aerological Observatory (CAO) Moscow was operated at the Meteorological Research Unit, Cardington, UK. The radiometer has a single channel with a central frequency of 61.0 GHz, bandwidth of 2 GHz and sensitivity 0.04 K for a 1 s integration time. The antenna (beam-width 6¬∞) was scanned from nadir to horizontal in 9¬∞ steps. Calibration was done every scan cycle using an electrically switched load. The information potentially available from such a radiometer is discussed. The measurements made at Cardington are compared with in situ observations made by radiosondes and by the Meteorological Office's tethered balloon system. Microwave brightness temperatures calculated from the radiosonde ascents are compared with observations. These were found to agree with a mean difference of 0.1 K and with a standard deviation of &lt; 0.3 K. Similarly retrieved temperature profiles up to 500 m were found to agree with the radiosonde profiles within 1 K rms. During the comparison period there were no strong low-level inversions to test fully the radiometer's retrieval capability.</t>
  </si>
  <si>
    <t>393-404</t>
  </si>
  <si>
    <t>Meteorological Applications</t>
  </si>
  <si>
    <t>60069980;60018258</t>
  </si>
  <si>
    <t>6603677367;7004133579</t>
  </si>
  <si>
    <t>Kadygrov, E. N.;Pick, D. R.</t>
  </si>
  <si>
    <t>Russian Federation;United Kingdom</t>
  </si>
  <si>
    <t>Dolgoprudny;Exeter</t>
  </si>
  <si>
    <t>Central Aerological Observatory;Met Office</t>
  </si>
  <si>
    <t>Kadygrov E.N.</t>
  </si>
  <si>
    <t>The potential for temperature retrieval from an angular-scanning single-channel microwave radiometer and some comparisons with in situ observations</t>
  </si>
  <si>
    <t>10.1017/S1350482798001054</t>
  </si>
  <si>
    <t>2-s2.0-0000459471</t>
  </si>
  <si>
    <t>['unphosphorylated form', 'thylakoid membrane', 'substrate level', 'responsible protease', 'proteolytic activity', 'protein degradation', 'poor substrate', 'photosystem ii', 'photosynthetic apparatus', 'phosphorylated lhcii', 'minimize damage', 'major light', 'lhcii degradation', 'lag period', 'high light', 'harvesting chlorophyll', 'cysteine type', 'binding protein', 'bacterial enzymes', 'antenna size']</t>
  </si>
  <si>
    <t>Most plants have the ability to respond to fluctuations in light to minimize damage to the photosynthetic apparatus. A proteolytic activity has been discovered that is involved in the degradation of the major light-harvesting chlorophyll a/b-binding protein of photosystem II (LHCII) when the antenna size of photosystem II is reduced upon acclimation of plants from low to high light intensities. This ATP-dependent proteolytic activity is of the serine or cysteine type and is associated with the outer membrane surface of the stroma-exposed thylakoid regions. The identity of the protease is not known, but it does not correspond to the recently identified chloroplast ATP-dependent proteases Clp and FtsH, which are homologs to bacterial enzymes. The acclimative response shows a delay of 2 d after transfer of the leaves to high light. This lag period was shown to be attributed to expression or activation of the responsible protease. Furthermore, the LHCII degradation was found to be regulated at the substrate level. The degradation process involves lateral migration of LHCII from the appressed to the nonappressed thylakoid regions, which is the location for the responsible protease. Phosphorylated LHCII was found to be a poor substrate for degradation in comparison with the unphosphorylated form of the protein. The relationship between LHCII degradation and other regulatory proteolytic processes in the thylakoid membrane, such as D1 -protein degradation, is discussed.</t>
  </si>
  <si>
    <t>827-834</t>
  </si>
  <si>
    <t>Plant Physiology</t>
  </si>
  <si>
    <t>60001950;60001950-60019295;60007903;60001950-60007903;60001950</t>
  </si>
  <si>
    <t>56138581100;7402196904;7102912615;7005729390;7401941729</t>
  </si>
  <si>
    <t>Yang, Dan Hui;Webster, Jeanette;Adam, Zach;Lindahl, Marika;Andersson, Bertil</t>
  </si>
  <si>
    <t>Sweden;Israel;Sweden</t>
  </si>
  <si>
    <t>Stockholm;Jerusalem;Stockholm</t>
  </si>
  <si>
    <t>Karolinska University Hospital;Hebrew University of Jerusalem;Arrhenius Laboratory</t>
  </si>
  <si>
    <t>60019295;60007903;60001950</t>
  </si>
  <si>
    <t>Yang D.H.</t>
  </si>
  <si>
    <t>Induction of acclimative proteolysis of the light-harvesting chlorophyll a/b protein of photosystem II in response to elevated light intensities</t>
  </si>
  <si>
    <t>10.1104/pp.118.3.827</t>
  </si>
  <si>
    <t>2-s2.0-0000575132</t>
  </si>
  <si>
    <t>['superdarn radars', 'slant ranges', 'present results', 'meteor scatter', 'ground scatter', 'f region', 'electron densities', 'e region', 'copyright 1998', 'backward lobes', 'backscattered radiation', 'back lobes', 'arrival measurements', 'analysis procedure', '500 km']</t>
  </si>
  <si>
    <t>The SuperDARN radars are now able to measure the angles of arrival of the backscattered radiation. We describe the analysis procedure and present results for meteor scatter from slant ranges below 500 km and ground scatter from either the E region or the F region at greater slant ranges which can be used to determine peak electron densities and their heights. The angle of arrival measurements can also be used to identify "unwanted" backscatter from the backward lobes of the antenna radiation pattern. Electron densities can also be measured in the back lobes. Copyright 1998 by the American Geophysical Union.</t>
  </si>
  <si>
    <t>7003-7015</t>
  </si>
  <si>
    <t>97JA02923</t>
  </si>
  <si>
    <t>A4</t>
  </si>
  <si>
    <t>Journal of Geophysical Research: Space Physics</t>
  </si>
  <si>
    <t>Andr√©, Dieter</t>
  </si>
  <si>
    <t>Canada</t>
  </si>
  <si>
    <t>Saskatoon</t>
  </si>
  <si>
    <t>Institute of Space and Atmospheric Studies</t>
  </si>
  <si>
    <t>Andr√© D.</t>
  </si>
  <si>
    <t>SuperDARN interferometry: Meteor echoes and electron densities from groundscatter</t>
  </si>
  <si>
    <t>2-s2.0-0000615084</t>
  </si>
  <si>
    <t>National Science Foundation</t>
  </si>
  <si>
    <t>AST-9615025</t>
  </si>
  <si>
    <t>NSF</t>
  </si>
  <si>
    <t>['work well', 'substantial loss', 'sis mixers', 'rf loss', 'recent results', 'niobium nitride', 'niobium ).', 'nbtin films', 'junction material', 'gap frequency', 'currently investigating', '1 thz']</t>
  </si>
  <si>
    <t>NbTiN superconducting films | Niobium bandgap | SIS junctions</t>
  </si>
  <si>
    <t>Recent results at 1 THz using normal-metal tuning circuits have shown that SIS mixers can work well up to twice the gap frequency of the junction material (niobium). However, the performance at 1 THz is limited by the substantial loss in the normal metal films. For better performance superconducting films with a higher gap frequency than niobium and with low RF loss are needed. Niobium nitride has long been considered a good candidate material, but typical NbN films suffer from high RF loss. To circumvent this problem we are currently investigating the RF loss in NbTiN films, a 15K Tc compound superconductor, by incorporating them into quasi-optical slot antenna SIS devices.</t>
  </si>
  <si>
    <t>373-383</t>
  </si>
  <si>
    <t>International Journal of Infrared and Millimeter Waves</t>
  </si>
  <si>
    <t>60031581;101031777;60031581;101031777;101031777;60031581</t>
  </si>
  <si>
    <t>6701644666;7402955893;7006729055;23974476000;6603920587;7004482405</t>
  </si>
  <si>
    <t>Kooi, J. W.;Stern, J. A.;Chattopadhyay, G.;LeDuc, H. G.;Bumble, B.;Zmuidzinas, J.</t>
  </si>
  <si>
    <t>Pasadena;Pasadena</t>
  </si>
  <si>
    <t>California Institute of Technology;Ctr. Space Microlectron. Technol./J.</t>
  </si>
  <si>
    <t>60031581;101031777</t>
  </si>
  <si>
    <t>Kooi J.</t>
  </si>
  <si>
    <t>Low-loss NbTiN films for THz SIS mixer tuning circuits</t>
  </si>
  <si>
    <t>10.1023/A:1022595223782</t>
  </si>
  <si>
    <t>2-s2.0-0000744304</t>
  </si>
  <si>
    <t>['virgo detector', 'stainless steel', 'rights reserved', 'hydrogen diffusion', 'hydrocarbon contamination', 'concern essentially', 'classical theory', '304 l', '12 pa', '1 10']</t>
  </si>
  <si>
    <t>The Virgo detector, a gravitational wave interferometric antenna, is described with reference to its vacuum performance specifications, which concern essentially the hydrogen outgassing rate and hydrocarbon contamination. The hydrogen outgassing rate of an industrial scale stainless steel (304 L) vessel (1.2 m diameter, 7.5 m length) was measured after two different annealing processes : 950¬∞C vacuum firing and 400¬∞C air firing. The results are compared with the predictions of the classical theory of hydrogen diffusion and solubility in stainless steel. An ultimate outgassing rate as low as 1.1 10 -12 Pa m s -1 at 20¬∞C was achieved after a standard 7 day-150¬∞C bake out, on a 40 m 2 area vacuum vessel. Low hydrocarbon partial pressures were measured. ¬© 1998 Elsevier Science Ltd. All rights reserved.</t>
  </si>
  <si>
    <t>309-314</t>
  </si>
  <si>
    <t>0042207X</t>
  </si>
  <si>
    <t>Vacuum</t>
  </si>
  <si>
    <t>60073296;60073296;60073296;60106045-60073296;60073296</t>
  </si>
  <si>
    <t>7103339074;6506923744;6505655464;6603343183;6507828020</t>
  </si>
  <si>
    <t>Marin, P.;Dialinas, M.;Lissillour, G.;Marraud, A.;Reboux, A.</t>
  </si>
  <si>
    <t>France;France</t>
  </si>
  <si>
    <t>Gif-sur-Yvette;Orsay</t>
  </si>
  <si>
    <t>Laboratoire M√©canique des Sols, Structures et Mat√©riaux;Laboratoire de l'Acc√©l√©rateur Lin√©aire</t>
  </si>
  <si>
    <t>60106045;60073296</t>
  </si>
  <si>
    <t>Marin P.</t>
  </si>
  <si>
    <t>Outgassing performances of an industrial prototype tube for the Virgo antenna</t>
  </si>
  <si>
    <t>S0042207X98000013</t>
  </si>
  <si>
    <t>10.1016/s0042-207x(98)00001-3</t>
  </si>
  <si>
    <t>2-s2.0-0000751523</t>
  </si>
  <si>
    <t>Office of Naval Research</t>
  </si>
  <si>
    <t>96-1-0039</t>
  </si>
  <si>
    <t>ONR</t>
  </si>
  <si>
    <t>['two antennas', 'right reserved', 'lorentz ).', 'inherent duality', 'host medium', 'garnett law', 'electromagnetic waves', 'electromagnetic properties', 'electromagnetic characteristics', 'complex behaviors', 'carefully selecting', 'bianisotropic molecules', 'artificial materials']</t>
  </si>
  <si>
    <t>The electromagnetic properties of artificial molecules composed of small linearly loaded antennas embedded in a host medium are derived and discussed. It is demonstrated that the electromagnetic characteristics of these artificial materials can be designed by carefully selecting their loads. Various previously known material models (Debye, Lorentz) are recovered and their properties are generalized to more complex behaviors (Time Derivative Debye and Lorentz). Inherent duality between the dielectric and magnetic molecules allows us to derive a matched material satisfying ‚ààr =Œºr over broad frequency bandwidths. The electromagnetic properties of bianisotropic molecules composed of two antennas in tandem are presented. The electromagnetic characteristics of composite materials derived from these bianisotropic molecules are derived through an application of the Maxwell-Garnett Law. ¬© 1996 Journal of Electromagnetic Waves and Applications. All right reserved.</t>
  </si>
  <si>
    <t>353-370</t>
  </si>
  <si>
    <t>Journal of Electromagnetic Waves and Applications</t>
  </si>
  <si>
    <t>60010065;60010065</t>
  </si>
  <si>
    <t>55248392100;7006392487</t>
  </si>
  <si>
    <t>Auzanneau, F.;Ziolkowski, Richard W.</t>
  </si>
  <si>
    <t>Tucson</t>
  </si>
  <si>
    <t>The University of Arizona</t>
  </si>
  <si>
    <t>Auzanneau F.</t>
  </si>
  <si>
    <t>Theoretical study of synthetic bianisotropic materials</t>
  </si>
  <si>
    <t>10.1163/156939398X00692</t>
  </si>
  <si>
    <t>2-s2.0-0000814736</t>
  </si>
  <si>
    <t>['unresolved issues', 'turbulence measurements', 'role played', 'results suggest', 'results indicate', 'reflecting layer', 'radar technique', 'probing wave', 'possible scheme', 'plasma cutoff', 'phase modulation', 'numerical study', 'microwave reflectometry', 'imaged onto', 'fusion research', 'electromagnetic waves', 'backward field', 'article describes', 'amplitude given']</t>
  </si>
  <si>
    <t>This article describes a numerical study of the role played by two-dimensional turbulent fluctuations in microwave reflectometry - a radar technique for density measurements using the reflection of electromagnetic waves from a plasma cutoff. The results indicate that, if the amplitude of fluctuations is below a threshold which is set by the spectrum of poloidal wave numbers, the measured backward field appears to originate from a virtual location behind the reflecting layer, and to arise from the phase modulation of the probing wave, with an amplitude given by one-dimensional geometric optics. These results suggest a possible scheme for turbulence measurements in tokamaks, where the backward field is collected with a wide aperture antenna, and the virtual reflecting layer is imaged onto the plane of an array of detectors. Such a scheme should be capable of providing additional information on the nature of the short-scale turbulence observed in tokamaks, which still remains one of the unresolved issues in fusion research. ¬© 1998 American Institute of Physics.</t>
  </si>
  <si>
    <t>1691-1698</t>
  </si>
  <si>
    <t>Review of Scientific Instruments</t>
  </si>
  <si>
    <t>Mazzucato, E.</t>
  </si>
  <si>
    <t>Princeton</t>
  </si>
  <si>
    <t>Princeton Plasma Physics Laboratory</t>
  </si>
  <si>
    <t>Mazzucato E.</t>
  </si>
  <si>
    <t>Numerical study of microwave reflectometry in plasmas with two-dimensional turbulent fluctuations</t>
  </si>
  <si>
    <t>10.1063/1.1148828</t>
  </si>
  <si>
    <t>2-s2.0-0000834464</t>
  </si>
  <si>
    <t>['whistler waves', 'wave coupling', 'unbounded plasma', 'tg mode', 'helicon sources', 'helicon mode', 'gould eigenmodes', 'experimental observations', 'compare favorably', 'commonly referred', 'bounded plasmas', 'also suggested']</t>
  </si>
  <si>
    <t>The effects of finite electron mass on the helicon mode and the role of the Trivelpiece-Gould (TG) mode in helicon sources are considered. In an unbounded plasma these waves are commonly referred to as whistler waves. A simple cold plasma antenna-wave coupling code gives results which compare favorably with experimental observations of the whistler wave resonance cone. The connection between these cones and the Trivelpiece-Gould eigenmodes of bounded plasmas is discussed. The theory is applied to the study of antenna-wave coupling in helicon sources. It reveals that finite electron mass effects do not significantly improve antenna-wave coupling for œâ/œâce &lt;0.5. It is also suggested that, because of the resonance cone dispersion, eigenmode cavity resonances of the Trivelpiece-Gould mode could be difficult to excite in practice. This precludes geometric resonances of the antenna impedance due to the existence of the TG mode as an explanation for the high plasma production efficiency of helicon sources. ¬© 1998 American Institute of Physics.</t>
  </si>
  <si>
    <t>564-571</t>
  </si>
  <si>
    <t>60008950;60008950</t>
  </si>
  <si>
    <t>22991143800;7103354742</t>
  </si>
  <si>
    <t>Borg, G. G.;Boswell, R. W.</t>
  </si>
  <si>
    <t>Australia</t>
  </si>
  <si>
    <t>Canberra</t>
  </si>
  <si>
    <t>The Australian National University</t>
  </si>
  <si>
    <t>Borg G.</t>
  </si>
  <si>
    <t>Power coupling to helicon and Trivelpiece-Gould modes in helicon sources</t>
  </si>
  <si>
    <t>10.1063/1.872748</t>
  </si>
  <si>
    <t>2-s2.0-0000854185</t>
  </si>
  <si>
    <t>['thus allowing', 'resonant frequency', 'regional interfaces', 'probe surface', 'previous configuration', 'input impedance', 'induced currents', 'francis group', 'epsilon œµr', 'dr antenna', 'conducting surfaces', 'boundary conditions']</t>
  </si>
  <si>
    <t>The eigenmode expansion method is used to evaluate the resonant frequency of a probe fed cylindrical dielectric resonator (DR) antenna, which radiates above an infinite conducting ground plane. A parallel grounded conducting plane is added above the DR, thus allowing the use of cylindrical harmonic field expansions in the regions between the two parallel ground planes. The eigenmode expansion coefficients are found by enforcing the boundary conditions at conducting surfaces and regional interfaces. Then, from the induced currents on the probe surface, the input impedance and the resonant frequency of the DR antenna are evaluated. The results are compared with those of a previous configuration which has no upper ground plane. It is found that the deviation of the calculated resonant frequency is less than 2% for epsilon Œµr&gt;9. ¬© 1998 Taylor and Francis Group, LLC.</t>
  </si>
  <si>
    <t>529-537</t>
  </si>
  <si>
    <t>International Journal of Electronics</t>
  </si>
  <si>
    <t>60013983;60013983;60013983;60013983</t>
  </si>
  <si>
    <t>7409485017;56415172000;55510527400;7101878862</t>
  </si>
  <si>
    <t>Chen, Zhi Ning;Leung, Kwok Wa;Luk, Kwai Man;Yung, Edward Kai Ning</t>
  </si>
  <si>
    <t>Hong Kong</t>
  </si>
  <si>
    <t>Kowloon</t>
  </si>
  <si>
    <t>City University of Hong Kong</t>
  </si>
  <si>
    <t>Chen Z.</t>
  </si>
  <si>
    <t>Evaluation of resonant frequency of a cylindrical probe-fed DR antenna</t>
  </si>
  <si>
    <t>10.1080/002072198134634</t>
  </si>
  <si>
    <t>2-s2.0-0000897591</t>
  </si>
  <si>
    <t>['valence species', 'synthetic step', 'state properties', 'room temperature', 'redox properties', 'products generated', 'polypyridyl moiety', 'order law', 'new compounds', 'mq +.', 'monomeric rh', 'metal centers', 'ligands tpy', 'laser pulse', 'ii ),', 'glassy solutions', 'fully characterized', 'fluid solutions', 'fluid solution', 'decays exponentially', 'building block', 'bridging ligands', 'antenna fragment', '[( cn', '77 k']</t>
  </si>
  <si>
    <t>A series of new trimetallic mixed complexes containing Fe(II), Ru(II), and Rh(III) metal centers have been prepared and characterized, and their excited-state properties in a nanosecond time domain have been investigated. These new compounds were synthesized by following a "building block" strategy from monomeric Rh(III) and Ru(II) polyazines and tetracyanoferrate(II) ions. The products generated in each synthetic step were fully characterized and their excited-state properties investigated. These new trimetallic complexes, [(CN)4FeII(BL(1))RuII(bpy)-(BL(2))Rh III(tpy)(MQ+)](PF6)4 (tpy = 2.2‚Ä≤:6‚Ä≤:2‚Ä≥-terpyridine; BL(1) = 2.3-bis(2-pyridyl)pyrazine (dpp) or 2.2‚Ä≤-bipyrimidine (bprn); BL(2) = dpp or bpm; MQ+ = N-methyl-4,4‚Ä≤-bipyridinium (monoquat)), consist of three fundamental parts linked by bridging ligands (i) an electron donor group, the letracyanoferrate(II) unit; (ii) an antenna fragment, the Ru(II) polypyridyl moiety; and (in) an electron acceptor group. The electron acceptor group is a Rh(III) polypyridyl that contains the ligands tpy and MQ+. No emission was observed in any of the reported complexes either in fluid solutions at room temperature or in glassy solutions at 77 K. Time-resolved experiments conducted on these triads showed formation of a transient intermediate within the laser pulse. Redox properties and transient absorption observations helped us to identify the nature of this intermediate as an Fe-(III)/Ru(II) mixed-valence species that decays exponentially by following a first-order law with a lifetime of œÑ ‚â§ 70 ns in fluid solution at room temperature.</t>
  </si>
  <si>
    <t>2020-2027</t>
  </si>
  <si>
    <t>Inorganic Chemistry</t>
  </si>
  <si>
    <t>60028179-60026610;60009408-60005248;60026610;60026610-60009408</t>
  </si>
  <si>
    <t>6603366654;56788044900;6508030175;7401502717</t>
  </si>
  <si>
    <t>Ronco, Silvia E.;Thompson, David W.;Gahan, Sean L.;Petersen, John D.</t>
  </si>
  <si>
    <t>United States;United States;United States;United States</t>
  </si>
  <si>
    <t>Vermillion;Clemson;Detroit;Baltimore</t>
  </si>
  <si>
    <t>University of South Dakota;Clemson University;Wayne State University;Johns Hopkins University</t>
  </si>
  <si>
    <t>60028179;60026610;60009408;60005248</t>
  </si>
  <si>
    <t>Ronco S.E.</t>
  </si>
  <si>
    <t>Synthesis of, Characterization of, and Photoinduced Processes in Polymetallic Triad Complexes Containing Fe(II), Ru(II), and Rh(III) Metal Centers</t>
  </si>
  <si>
    <t>10.1021/ic970270r</t>
  </si>
  <si>
    <t>2-s2.0-0000901020</t>
  </si>
  <si>
    <t>['uv excitation', 'protonated ligand', 'naphthyl linkage', 'naphthyl chromophores', 'incident light', 'europium complexes', 'controlled manner', 'chiral sodium', 'adjacent pairs']</t>
  </si>
  <si>
    <t>Circular dichroism spectroscopy has revealed that strong exciton coupling occurs between adjacent pairs of 1-naphthyl chromophores in the chiral sodium, calcium and europium complexes of the macrocyclic tetraamide L1a/b. In constitutionally isomeric complexes involving a 2-naphthyl linkage, L2a/b, intramolecular excimer formation is observed by fluorescence emission spectroscopy as being strongest in the protonated ligand itself. The terbium and europium complexes show a well-defined circularly polarised luminescence that is independent of the nature of excitation: UV excitation at 300 nm via the proximate naphthyl antennae in [Tb.L1a]3+ and [Tb.L1b]3+ followed by intramolecular energy transfer results in mirror-image circularly polarised emission spectra. The lanthanide complex serves to modulate both the frequency and polarisation of the incident light in a controlled manner.</t>
  </si>
  <si>
    <t>891-899</t>
  </si>
  <si>
    <t>New Journal of Chemistry</t>
  </si>
  <si>
    <t>60022175;60022175;60016536;60022175;60022175;60001490;60016536;60011520</t>
  </si>
  <si>
    <t>36824563300;35444331700;6603601529;7102365306;7403382198;7006890586;7006778255;7003510965</t>
  </si>
  <si>
    <t>Dickens, Rachel S.;Howard, Judith A.K.;Maupin, Christine L.;Moloney, Janet M.;Parker, David;Peacock, Robert D.;Riehl, James P.;Siligardi, Giuliano</t>
  </si>
  <si>
    <t>United Kingdom;United States;United Kingdom;United Kingdom</t>
  </si>
  <si>
    <t>Durham;Houghton;London;Glasgow</t>
  </si>
  <si>
    <t>Durham University;Michigan Technological University;King's College London;University of Glasgow</t>
  </si>
  <si>
    <t>60022175;60016536;60011520;60001490</t>
  </si>
  <si>
    <t>Dickens R.S.</t>
  </si>
  <si>
    <t>Ground and excited state chiroptical properties of enantiopure macrocyclic tetranaphthyl lanthanide complexes: Controlled modulation of the frequency and polarisation of emitted light</t>
  </si>
  <si>
    <t>10.1039/a801004h</t>
  </si>
  <si>
    <t>2-s2.0-0001148362</t>
  </si>
  <si>
    <t>['¬© 1998', 'yukawa modifications', 'yukawa form', 'virgo type', 'three orders', 'thereby bound', 'system tests', 'quadrupole phasing', 'propagation speed', 'phase evolution', 'noise characteristics', 'newtonian gravity', 'newtonian corrections', 'matched filtering', 'massive field', 'magnitude weaker', 'lisa ),', 'graviton mass', 'gravitational waves', 'formula presented', 'dependent variations', 'dependent bounds', 'depend upon', 'bound depends', 'bound could', 'based interferometers']</t>
  </si>
  <si>
    <t>If gravitation is propagated by a massive field, then the velocity of gravitational waves (gravitons) will depend upon their frequency as (Formula presented), and the effective Newtonian potential will have a Yukawa form (Formula presented), where (Formula presented) is the graviton Compton wavelength. In the case of inspiralling compact binaries, gravitational waves emitted at low frequency early in the inspiral will travel slightly slower than those emitted at high frequency later, resulting in an offset in the relative arrival times at a detector. This modifies the phase evolution of the observed inspiral gravitational waveform, similar to that caused by post-Newtonian corrections to quadrupole phasing. Matched filtering of the waveforms could bound such frequency-dependent variations in propagation speed, and thereby bound the graviton mass. The bound depends on the mass of the source and on noise characteristics of the detector, but is independent of the distance to the source, except for weak cosmological redshift effects. For observations of stellar-mass compact inspiral using ground-based interferometers of the LIGO-VIRGO type, the bound on (Formula presented) could be of the order of (Formula presented) km, about double that from solar-system tests of Yukawa modifications of Newtonian gravity. For observations of massive black hole binary inspiral at cosmological distances using the proposed Laser Interferometer Space Antenna (LISA), the bound could be as large as (Formula presented) km. This is three orders of magnitude weaker than model-dependent bounds from galactic cluster dynamics. ¬© 1998 The American Physical Society.</t>
  </si>
  <si>
    <t>2061-2068</t>
  </si>
  <si>
    <t>Will, Clifford M.</t>
  </si>
  <si>
    <t>St. Louis</t>
  </si>
  <si>
    <t>Washington University in St. Louis, McDonnell Center for the Space Sciences</t>
  </si>
  <si>
    <t>Will C.M.</t>
  </si>
  <si>
    <t>Bounding the mass of the graviton using gravitational-wave observations of inspiralling compact binaries</t>
  </si>
  <si>
    <t>10.1103/PhysRevD.57.2061</t>
  </si>
  <si>
    <t>2-s2.0-0001158158</t>
  </si>
  <si>
    <t>['¬© 1998', 'collinear divergences', 'certain sense']</t>
  </si>
  <si>
    <t>I derive a single factorization formula which summarizes all soft and collinear divergences of a tree-level gauge theory amplitude. The singular factor squared is in a certain sense the generalization of the Catani-Seymour dipole factorization formula. ¬© 1998 The American Physical Society.</t>
  </si>
  <si>
    <t>5410-5416</t>
  </si>
  <si>
    <t>Kosower, David A.</t>
  </si>
  <si>
    <t>France</t>
  </si>
  <si>
    <t>Gif-sur-Yvette</t>
  </si>
  <si>
    <t>CEA Saclay</t>
  </si>
  <si>
    <t>Kosower D.A.</t>
  </si>
  <si>
    <t>Antenna factorization of gauge-theory amplitudes</t>
  </si>
  <si>
    <t>10.1103/PhysRevD.57.5410</t>
  </si>
  <si>
    <t>2-s2.0-0001174211</t>
  </si>
  <si>
    <t>['vhf range', 'systems ).', 'strongly affected', 'small profiler', 'reference radar', 'reduce overlapping', 'quantitative way', 'provence radar', 'preliminary experiments', 'power beamwidth', 'oblique directions', 'oblique angle', 'nxn ).', 'noise ratio', 'new configuration', 'mst systems', 'inverse methods', 'horizontal velocities', 'generally selected', 'crossed configurations', 'crossed configuration', 'clearly exposed', 'classical development', 'classical configuration', 'adjacent gates', '60 mhz']</t>
  </si>
  <si>
    <t>In the classical development of wind profiler systems, the VHF range (40-60 MHz) has been generally selected for high altitudes explorations (ST and MST systems) and the UHF range oriented mainly towards low altitudes soundings (T systems). Preliminary experiments in LSEET have shown that it was possible to investigate as low as 300 m with a low-power, small 50 MHz profiler radar in a classical configuration (squared, nxn). But using a small antenna array involves an increasing of the half-power beamwidth and of the overlapping in adjacent gates in oblique directions, and inverse methods have to be applied for atmospheric parameters retrieval. A new configuration of the antenna (two crossed lines) leads to decrease the oblique angle and the half-power beamwidth, and allows to reduce overlapping between adjacent gates. In this paper, measurements from the small profiler in these two different configurations (squared and crossed configurations) and from the Provence radar (reference radar) will be compared, without using inverse methods. Validities of small radar measurements for horizontal velocities will be given in a quantitative way, as a function of the altitude and of the signal-to-noise ratio. Conclusions will be clearly exposed, and will indicate that measurements from the small profiler in crossed configuration are not strongly affected by overlapping, and that then horizontal velocities can be interpreted directly without using inverse methods.</t>
  </si>
  <si>
    <t>213-219</t>
  </si>
  <si>
    <t>Meteorologische Zeitschrift</t>
  </si>
  <si>
    <t>60024199;60024199;60024199</t>
  </si>
  <si>
    <t>7801470404;56231896500;6602589971</t>
  </si>
  <si>
    <t>Candusso, J. P.;Crochet, M.;Spano, E.</t>
  </si>
  <si>
    <t>La Garde</t>
  </si>
  <si>
    <t>Universite du Sud Toulon - Var</t>
  </si>
  <si>
    <t>Candusso J.P.</t>
  </si>
  <si>
    <t>Comparison of horizontal velocity measurements between the ST-VHF Provence radar and a VHF small profiler using two different antenna configurations</t>
  </si>
  <si>
    <t>10.1127/metz/7/1998/213</t>
  </si>
  <si>
    <t>2-s2.0-0001184426</t>
  </si>
  <si>
    <t>['unique properties', 'surface modification', 'poor adhesion', 'plasma treatment', 'perfluoroalkoxyvinyl ether', 'one possibility', 'maximum peak', 'many applications', 'infrared spectra', 'improve adhesion', 'highly branched', 'engineering aspects', 'chemical inertness', '1884 cm', ')- f']</t>
  </si>
  <si>
    <t>Fluropolymers | Microwave | PFA | Plasma | Surace modification</t>
  </si>
  <si>
    <t>Fluoropolymers have unique properties, which are desired in many applications, e.g. high thermal stability, chemical inertness, low surface tension and low dielectric constants. For some engineering aspects their poor adhesion to other materials is a disadvantage. One possibility to improve adhesion is the surface modification by plasmas. In this work the microwave plasma treatment of a copolymer of tetrafluoroethylene and perfluoroalkoxyvinyl ether (PFA) was investigated. In a slot antenna 2.45 GHz microwave plasma source (SLAN) the plasmas of oxygen, nitrogen, argon and their mixtures are generated. Changes in the ATR-infrared spectra of PFA after different plasma treatments are studied. The ATR-infrared spectra of the plasma modified PFA show a new absorption peak at 1884 cm-1, which is related to the acid fluoride end group -(C=O)-F. This peak is observed for each plasma treatment, but a pure oxygen plasma yields a maximum peak. Different formation mechanisms of the acid fluoride group are discussed. An argon plasma treatment results in a highly branched and crosslinked structure located in a thin surface layer. The addition of 10% oxygen or nitrogen to the argon reduces branching and crosslinking. Pure oxygen plasma treatment causes no crosslinking. ¬© 1998 Elsevier Science S.A.</t>
  </si>
  <si>
    <t>865-871</t>
  </si>
  <si>
    <t>Surface and Coatings Technology</t>
  </si>
  <si>
    <t>60022995;60022995;60022995</t>
  </si>
  <si>
    <t>6507088476;6602085093;7005887088</t>
  </si>
  <si>
    <t>Sprang, N.;Theirich, D.;Engemann, J.</t>
  </si>
  <si>
    <t>Germany</t>
  </si>
  <si>
    <t>Wuppertal</t>
  </si>
  <si>
    <t>Bergische Universit√§t Wuppertal</t>
  </si>
  <si>
    <t>Sprang N.</t>
  </si>
  <si>
    <t>Surface modification of fluoropolymers by microwave plasmas: FTIR investigations</t>
  </si>
  <si>
    <t>S0257897297003629</t>
  </si>
  <si>
    <t>10.1016/S0257-8972(97)00362-9</t>
  </si>
  <si>
    <t>2-s2.0-0001319186</t>
  </si>
  <si>
    <t>['transient spectrum', 'transient spectra', 'transfer processes', 'time evolution', 'strong effect', 'site energies', 'selectively excited', 'satisfactorily explained', 'sample consists', 'red excitation', 'put forward', 'present work', 'nonnearestneighbor couplings', 'necessarily includes', 'model takes', 'many others', 'lowest level', 'least notable', 'full width', 'exciton transfer', 'exciton relaxation', 'effective nearest', 'disordered excitons', 'dipole couplings', 'dimeric association', 'dependent changes', 'complex structure', 'circular b800', 'characteristic time', 'besides nearest', 'basic heterodimer', 'bacteriochlorophyll molecules', 'b850 ring', 'b850 aggregate', '850 nm', '850 light', '8 k', '600 cm', '5 cm', '42 cm', '350 cm']</t>
  </si>
  <si>
    <t>Exciton relaxation and energy-transfer processes in the circular B800-850 light-harvesting (LH2) complex from the purple nonsulfur photosynthetic bacterium Rhodobacter sphaeroides were studied at 8 K. Excitons were selectively excited in the B850 aggregate of bacteriochlorophyll a molecules by 5 nm spectral bandwidth, 150 fs duration pump pulses tuned over the whole B850 ground-state absorption spectrum (between 820 and 880 nm). The transient absorption spectra were measured over a 140 nm spectral range using a white-light continuum probe pulse. A strong effect of transient spectral hole burning was observed, with the shape of the transient spectrum being pump wavelength dependent. A single, very narrow bleaching line was observed when the sample was pumped in the region between 840 and 850 nm. Spectra using excitation outside of this wavelength region revealed a more complex structure. The time evolution of the transient spectra in the femtosecond and picosecond time range was both pump and probe wavelength dependent, with time-dependent changes being least notable at far-red excitation. A model was put forward to interpret the data, assuming that the sample consists of an ensemble of spectrally disordered excitons, each representing a separate B850 ring. The model takes into account a dimeric association of the bacteriochlorophyll molecules in the B 850 ring and necessarily includes, besides nearest-neighbor transition dipole-dipole couplings, also the nonnearestneighbor couplings. We conclude that all the observations of the present work and many others in the literature can be satisfactorily explained in terms of this spectrally disordered exciton model. Specifically, (i) the pump wavelength dependence of the shape of transient spectra is due to exciton-site selection within the ensemble of disordered excitons, and (ii) the ultrafast spectral dynamics is due to interexciton state relaxation (characteristic time-constant 130 fs) and exciton transfer between different B850 complexes (several time constants spanning from a picosecond to a subnanosecond time range). From the comparison with the experiment, the following model parameters emerge: effective nearest-neighbor exciton coupling energy, V = 350 cm"1; full width at half-maximum of the Gaussian inhomogeneous distribution function of site energies, Finh = 600 cm"1; average decay time-limited homogeneous width of the upper exciton levels, F = 42 cm"1 and the lowest level, TO = 3.5 cm"1; mean transition energy of the basic heterodimer of the B850 ring, v0 - 12 420 cm"1; average exciton delocalization size in the B850 ring, NCOh -5 bacteriochlorophyll molecules. ¬© 1998 American Chemical Society.</t>
  </si>
  <si>
    <t>10974-10982</t>
  </si>
  <si>
    <t>Journal of Physical Chemistry B</t>
  </si>
  <si>
    <t>60003892;60068856;60003892;60068856</t>
  </si>
  <si>
    <t>7005109792;6701855945;7407162691;7006774990</t>
  </si>
  <si>
    <t>Freiberg, Arvi;Timpmann, Kou;Lin, Su;Woodbury, Neal W.</t>
  </si>
  <si>
    <t>Estonia;United States</t>
  </si>
  <si>
    <t>Tartu;Tempe</t>
  </si>
  <si>
    <t>Tartu √úlikool;Arizona State University</t>
  </si>
  <si>
    <t>60068856;60003892</t>
  </si>
  <si>
    <t>Freiberg A.</t>
  </si>
  <si>
    <t>Exciton relaxation and transfer in the LH2 antenna network of photosynthetic bacteria</t>
  </si>
  <si>
    <t>10.1021/jp982265u</t>
  </si>
  <si>
    <t>2-s2.0-0001397950</t>
  </si>
  <si>
    <t>['¬© 1998', 'plasmon resonance', 'mie theory', 'lying particles', 'local nanoenvironment', 'individual particles', 'field spectra', 'electromagnetic coupling', 'calculations based']</t>
  </si>
  <si>
    <t>Using a near-field optical antenna effect, we measure the homogeneous line shape of the surface-plasmon resonance in single gold nanoparticles.The surface-plasmon dephasing times extracted from the near-field spectra of the individual particles vary around 8 fs.This mean value agrees with calculations based on Mie theory, which neglect surface effects.Deviations of individual particles from this value are interpreted as being due to variations in the local nanoenvironment.We also observe double-peaked line shapes caused by electromagnetic coupling between close-lying particles. ¬© 1998 The American Physical Society.</t>
  </si>
  <si>
    <t>4249-4252</t>
  </si>
  <si>
    <t>Physical Review Letters</t>
  </si>
  <si>
    <t>60028717;60028717;60028717;60028717;60028717;60028717</t>
  </si>
  <si>
    <t>6701790705;6603427753;7005310554;7003578251;7004277523;7102608642</t>
  </si>
  <si>
    <t>Klar, T.;Perner, M.;Grosse, S.;von Plessen, G.;Spirkl, W.;Feldmann, J.</t>
  </si>
  <si>
    <t>Munich</t>
  </si>
  <si>
    <t>Ludwig-Maximilians-Universit√§t M√ºnchen</t>
  </si>
  <si>
    <t>Klar T.</t>
  </si>
  <si>
    <t>Surface-plasmon resonances in single metallic nanoparticles</t>
  </si>
  <si>
    <t>10.1103/PhysRevLett.80.4249</t>
  </si>
  <si>
    <t>2-s2.0-0001404911</t>
  </si>
  <si>
    <t>['wave motion', 'vertical extent', 'upstream hemisphere', 'two components', 'trailing hemispheres', 'surface throughout', 'speed increases', 'principal ion', 'present within', 'plasma within', 'plasma temperature', 'pattern may', 'moving away', 'minima near', 'maxima near', 'magnetospheric plasma', 'magnetic field', 'latter corresponds', 'io longitude', 'hundred kilometers', 'highly asymmetric', 'galileo orbiter', 'equatorial plane', 'electron density', 'downstream side', 'downstream hemispheres', 'downstream direction', 'cross correlation', 'copyright 1998', 'close resemblance', 'chapman layer', 'bound ionosphere', 'atmospheric structure', '57 km', '30 km', '10 locations', '000 cm']</t>
  </si>
  <si>
    <t>Six radio occultation experiments were conducted with the Galileo orbiter in 1997, yielding detailed measurements of the distribution and motion of plasma surrounding lo. This distribution has two components. One is highly asymmetric, consisting of a wake or tail that appears only on the downstream side and extends to distances as large as 10 Io radii. The other resembles a bound ionosphere and is present within a few hundred kilometers of Io's surface throughout the upstream and downstream hemispheres. Motion of plasma within the wake was measured through cross correlation of data acquired simultaneously at two widely separated terrestrial antennas. Plasma near Io's equatorial plane is moving away from Io in the downstream direction. Its speed increases from 30 km s-1 at a distance of 3 Io radii from the center of Io to 57 km s-1 at 7 Io radii. The latter corresponds to corotation with Jupiter's magnetic field, which suggests that bulk plasma motion rather than wave motion is being observed. Results for the bound ionosphere include vertical profiles of electron density at 10 locations near Io's terminator. The ionosphere is substantial, with the peak density exceeding 50,000 cm-3 at 9 out of 10 locations and reaching a maximum of 277,000 cm-3. The peak density varies systematically with Io longitude, with maxima near the center of the hemispheres facing toward (0¬∞W) and away from (180¬∞W) Jupiter and minima near the center of the downstream (90¬∞W) and upstream (270¬∞W) hemispheres. This pattern may be related to the Alfv√©nic current system induced by Io's motion through magnetospheric plasma. The vertical extent of the bound ionosphere increases from ‚àº200 km near the center of the upstream hemisphere to ‚àº400 km near the boundary between the leading and trailing hemispheres. There is a close resemblance between one ionospheric profile and a Chapman layer, and the topside scale height implies a plasma temperature of 202 ¬± 14 K if Na+ is the principal ion. Two intense volcanic hot spots, Kanehekili and 9606A, may be influencing the atmospheric structure at this location. Copyright 1998 by the American Geophysical Union.</t>
  </si>
  <si>
    <t>29343-29357</t>
  </si>
  <si>
    <t>98JA02659</t>
  </si>
  <si>
    <t>A12</t>
  </si>
  <si>
    <t>Hinson, D. P.</t>
  </si>
  <si>
    <t>Palo Alto</t>
  </si>
  <si>
    <t>Stanford University</t>
  </si>
  <si>
    <t>Hinson D.P.</t>
  </si>
  <si>
    <t>Galileo radio occultation measurements of Io's ionosphere and plasma wake</t>
  </si>
  <si>
    <t>2-s2.0-0001411532</t>
  </si>
  <si>
    <t>['surface characteristics', 'reflectivity observations', 'reflectivity measurements', 'radar horizon', 'optimum sensitivity', 'ground clutter', 'acceptable degradation', '3 beamwidth']</t>
  </si>
  <si>
    <t>The antenna beam pattern for low elevation angles is examined in relation to the radar horizon to assess the impact of base-scan elevation angle on sensitivity to near-horizon weather features, as well as its effect on reflectivity measurements and ground clutter. The results from a simple model neglecting details of surface characteristics and multipath propagation suggest that a base elevation angle of about 0.3 beamwidth above the horizon would yield near-optimum sensitivity with acceptable degradation in reflectivity observations and ground clutter.</t>
  </si>
  <si>
    <t>841-843</t>
  </si>
  <si>
    <t>Journal of Atmospheric and Oceanic Technology</t>
  </si>
  <si>
    <t>Smith, Paul L.</t>
  </si>
  <si>
    <t>Rapid City</t>
  </si>
  <si>
    <t>South Dakota School of Mines &amp; Technology</t>
  </si>
  <si>
    <t>Smith P.</t>
  </si>
  <si>
    <t>On the minimum useful elevation angle for weather surveillance radar scans</t>
  </si>
  <si>
    <t>10.1175/1520-0426(1998)015&lt;0841:OTMUEA&gt;2.0.CO;2</t>
  </si>
  <si>
    <t>2-s2.0-0001470519</t>
  </si>
  <si>
    <t>['sputtering results', 'spectra confirms', 'simplified model', 'reasonable agreement', 'observed presence', 'microelectronics industry', 'large self', 'ipvd system', 'intental antenna', 'emerging technology', 'contamination issue', 'bias voltages', 'antenna sputtering', 'antenna metal', 'antenna material', 'acquire spectra']</t>
  </si>
  <si>
    <t>Ionized physical vapor deposition (IPVD) is an emerging technology for coating high aspect ratio vias and trenches for the microelectronics industry. Ionized physical vapor deposition systems typically utilize an inductive discharge generated by an intental antenna. Because the antenna is immersed in the plasma, the possibility of antenna material sputtering into the discharge is a contamination issue. In this investigation, optical emission spectroscopy is used to acquire spectra from an IPVD system to monitor the presence of antenna metal in the discharge. The observed presence of antenna material in the spectra confirms that antenna sputtering is occurring. Experimental sputter rates as determined from witness plate observations are in reasonable agreement with predictions of a simplified model of antenna sputtering, indicating that the sputtering results from large self-bias voltages on the if antenna. ¬© 1998 American Vacuum Society.</t>
  </si>
  <si>
    <t>532-535</t>
  </si>
  <si>
    <t>Journal of Vacuum Science and Technology B: Microelectronics and Nanometer Structures</t>
  </si>
  <si>
    <t>60032179;60032179;60032179;60032179</t>
  </si>
  <si>
    <t>55364420800;57215072609;7005364031;7006392217</t>
  </si>
  <si>
    <t>Foster, J. E.;Wang, W.;Wendt, A. E.;Booske, J.</t>
  </si>
  <si>
    <t>Madison</t>
  </si>
  <si>
    <t>University of Wisconsin-Madison</t>
  </si>
  <si>
    <t>Foster J.E.</t>
  </si>
  <si>
    <t>Antenna sputtering in an internal inductively coupled plasma for ionized physical vapor deposition</t>
  </si>
  <si>
    <t>10.1116/1.589857</t>
  </si>
  <si>
    <t>2-s2.0-0001472837</t>
  </si>
  <si>
    <t>DE-FG03-93ER14404</t>
  </si>
  <si>
    <t>['transmembrane light', 'stored energy', 'reaction centers', 'produce atp', 'natural systems', 'lipid bilayers', 'excitation energy', 'electron donors', 'covalent bonds', 'atp ).', 'artificial antennas', 'antenna chromophores']</t>
  </si>
  <si>
    <t>Photosynthesis in bacteria involves absorption of light by antenna chromophores and transfer of excitation to reaction centers, which convert the excitation energy to electrochemical potential energy in the form of transmembrane charge separation. A proton pump uses this stored energy to generate proton motive force across the membrane, which in turn is used to synthesize adenosine triphosphate (ATP). All of these steps can now be mimicked in the laboratory. Artificial antennas and reaction centers can be prepared from chromophores, electron donors and electron acceptors linked by covalent bonds. The artificial reaction centers can be inserted into the lipid bilayers of liposomes, where they act as constituents of transmembrane light-driven proton pumps. Finally, the proton gradient thus produced can be used to synthesize ATP via catalysis by F0F1-ATP synthase isolated from chloroplasts. The synthetic and natural systems can use light energy to produce ATP at comparable chemical potentials.</t>
  </si>
  <si>
    <t>2189-2200</t>
  </si>
  <si>
    <t>Pure and Applied Chemistry</t>
  </si>
  <si>
    <t>60003892;60003892;60003892</t>
  </si>
  <si>
    <t>26643239600;7403336040;35598466200</t>
  </si>
  <si>
    <t>Gust, Devens;Moore, Thomas A.;Moore, Ana L.</t>
  </si>
  <si>
    <t>Tempe</t>
  </si>
  <si>
    <t>Arizona State University</t>
  </si>
  <si>
    <t>Gust D.</t>
  </si>
  <si>
    <t>Mimicking bacterial photosynthesis</t>
  </si>
  <si>
    <t>10.1351/pac199870112189</t>
  </si>
  <si>
    <t>2-s2.0-0001623020</t>
  </si>
  <si>
    <t>Bundesministerium f√ºr Bildung und Forschung</t>
  </si>
  <si>
    <t>13N6808</t>
  </si>
  <si>
    <t>BMBF</t>
  </si>
  <si>
    <t>['transition temperature', 'temperature range', 'steep increase', 'sensitivity measurements', 'rights reserved', 'field amplification', '77 k', '300 k']</t>
  </si>
  <si>
    <t>A. high temperature superconductor | Hall effect | Magnetometer | Resolution | Sensitivity</t>
  </si>
  <si>
    <t>First experimental investigations were performed on an integrated hybrid magnetometer, consisting of a thin film high-Tc superconducting magnetic pick-up system and a Hall detector made of bismuth. Sensitivity measurements in the temperature range between 70 and 300 K were performed. We found a steep increase of the sensitivity by a factor of about 100 below the transition temperature of the pick-up system as expected from calculation of its field amplification. At a temperature of 77 K we measured a resolution of 8 pT/‚àöHz in the white noise range. ¬© 1998 Elsevier Science Ltd. All rights reserved.</t>
  </si>
  <si>
    <t>625-629</t>
  </si>
  <si>
    <t>Cryogenics</t>
  </si>
  <si>
    <t>60002741;60029507;60029507;60029507;60029507</t>
  </si>
  <si>
    <t>56017391800;7004040379;56030073000;8055278600;7102870634</t>
  </si>
  <si>
    <t>Kaiser, G.;Linzen, S.;Schneidewind, H.;H√ºbner, U.;Seidel, P.</t>
  </si>
  <si>
    <t>Germany;Germany</t>
  </si>
  <si>
    <t>Jena;Dresden</t>
  </si>
  <si>
    <t>Friedrich-Schiller-Universit√§t Jena;Institut fur Luft Und Kaltetechnik</t>
  </si>
  <si>
    <t>60029507;60002741</t>
  </si>
  <si>
    <t>Kaiser G.</t>
  </si>
  <si>
    <t>First experimental investigations on a thin film Hall magnetometer with a high temperature superconducting pick-up antenna</t>
  </si>
  <si>
    <t>S0011227598000010</t>
  </si>
  <si>
    <t>10.1016/S0011-2275(98)00001-0</t>
  </si>
  <si>
    <t>2-s2.0-0001633209</t>
  </si>
  <si>
    <t>['totally reflected', 'radiation pattern', 'numerical calculation', 'narrow modes', 'light waves', 'film technology', 'emitted light', 'emission angle', 'discrete modes', 'angular distribution']</t>
  </si>
  <si>
    <t>In light-emitting devices based on thin-film technology, light waves that are partially or totally reflected at interfaces between different materials interfere and influence the angular distribution of the emitted light. For an electrical dipole transition, the radiation pattern is equivalent to that of an electrical dipole antenna. New theoretical expressions are provided for the radiation, discriminating for polarization, emission angle, absorption, and transmission; and the numerical calculation of discrete modes, narrow modes, and evanescent waves near absorbing media is discussed. ¬© 1998 Optical Society of America.</t>
  </si>
  <si>
    <t>962-971</t>
  </si>
  <si>
    <t>Journal of the Optical Society of America A: Optics and Image Science, and Vision</t>
  </si>
  <si>
    <t>Neyts, Kristiaan A.</t>
  </si>
  <si>
    <t>Belgium</t>
  </si>
  <si>
    <t>Ghent</t>
  </si>
  <si>
    <t>Universiteit Gent</t>
  </si>
  <si>
    <t>Neyts K.</t>
  </si>
  <si>
    <t>Simulation of light emission from thin-film microcavities</t>
  </si>
  <si>
    <t>10.1364/JOSAA.15.000962</t>
  </si>
  <si>
    <t>2-s2.0-0001660396</t>
  </si>
  <si>
    <t>['well characterized', 'weighting coefficients', 'versatility required', 'two receivers', 'time approach', 'systems include', 'system output', 'strong frequency', 'squares sense', 'somewhat successful', 'rfi environment', 'rf shielding', 'rf filters', 'radio communications', 'radio astronomy', 'prototype system', 'prototype receiver', 'processed using', 'primary channel', 'preventive measures', 'power output', 'performance limit', 'passenger compartments', 'noised performance', 'military ventures', 'microwave bands', 'microwave band', 'maternal ecg', 'many times', 'main beam', 'light pollution', 'itu agreements', 'iterative process', 'intermediate frequency', 'interference excision', 'increasing amount', 'high degree', 'frequency interference', 'first time', 'finally opening', 'filter adjusts', 'fetal electrocardiography', 'fcc legislation', 'every year', 'engine noise', 'eliminate interference', 'dynamic range', 'digital filter', 'conventional techniques', 'also built', 'adaptive canceler', 'actual interferers', '72 db', '40 mhz', '100 mhz']</t>
  </si>
  <si>
    <t>Instrumentation: detectors | Methods: analytical</t>
  </si>
  <si>
    <t>Every year, an increasing amount of radio-frequency (RF) spectrum in the VHF, UHF, and microwave bands is being utilized to support new commercial and military ventures, and all have the potential to interfere with radio astronomy observations. Such services already cause problems for radio astronomy even in very remote observing sites, and the potential for this form of light pollution to grow is alarming. Preventive measures to eliminate interference through FCC legislation and ITU agreements can be effective; however, many times this approach is inadequate and interference excision at the receiver is necessary. Conventional techniques such as RF filters, RF shielding, and postprocessing of data have been only somewhat successful, but none has been sufficient. Adaptive interference cancellation is a real-time approach to interference excision that has not been used before in radio astronomy. We describe here, for the first time, adaptive interference cancellation in the context of radio astronomy instrumentation, and we present initial results for our prototype receiver. In the 1960s, analog adaptive interference cancelers were developed that obtain a high degree of cancellation in problems of radio communications and radar. However, analog systems lack the dynamic range, noised performance, and versatility required by radio astronomy. The concept of digital adaptive interference cancellation was introduced in the mid-1960s as a way to reduce unwanted noise in low-frequency (audio) systems. Examples of such systems include the canceling of maternal ECG in fetal electrocardiography and the reduction of engine noise in the passenger compartments of automobiles. These audio-frequency applications require bandwidths of only a few tens of kilohertz. Only recently has high-speed digital filter technology made high dynamic range adaptive canceling possible in a bandwidth as large as a few megahertz, finally opening the door to application in radio astronomy. We have built a prototype adaptive canceler that consists of two receivers : the primary channel (input from the main beam of the telescope) and a separate reference channel. The primary channel receives the desired astronomical signal corrupted by RFI (radio-frequency interference) coming in the sidelobes of the main beam. A separate reference antenna is designed to receive only the RFI. The reference channel input is processed using a digital adaptive filter and then subtracted from the primary channel input, producing the system output. The weighting coefficients of the digital filter are adjusted by way of an algorithm that minimizes, in a least-squares sense, the power output of the system. Through an adaptive-iterative process, the canceler locks onto the RFI, and the filter adjusts itself to minimize the effect of the RFI at the system output. We have designed the adaptive canceler with an intermediate frequency (IF) of 40 MHz. This prototype system will ultimately be functional with a variety of radio astronomy receivers in the microwave band. We have also built a prototype receiver centered at 100 MHz (in the FM broadcast band) to test the adaptive canceler with actual interferers, which are well characterized. The initial laboratory tests of the adaptive canceler are encouraging, with attenuation of strong frequency-modulated (FM) interference to 72 dB (a factor of more than 10 million), which is at the performance limit of our measurements. We also consider requirements of the system and the RFI environment for effective adaptive canceling.</t>
  </si>
  <si>
    <t>2598-2614</t>
  </si>
  <si>
    <t>Astronomical Journal</t>
  </si>
  <si>
    <t>60008158;60024185</t>
  </si>
  <si>
    <t>6701611837;7401459806</t>
  </si>
  <si>
    <t>Barnbaum, Cecilia;Bradley, Richard F.</t>
  </si>
  <si>
    <t>Charlottesville;Baltimore</t>
  </si>
  <si>
    <t>National Radio Astronomy Observatory;Space Telescope Science Institute</t>
  </si>
  <si>
    <t>60024185;60008158</t>
  </si>
  <si>
    <t>Barnbaum C.</t>
  </si>
  <si>
    <t>A new approach to interference excision in radio astronomy: Real-time adaptive cancellation</t>
  </si>
  <si>
    <t>10.1086/300604</t>
  </si>
  <si>
    <t>2-s2.0-0001668360</t>
  </si>
  <si>
    <t>['¬© elsevier', 'thin films', 'thermal image', 'temperature increase', 'several types', 'sensitive paint', 'quantitative images', 'preferentially used', 'powerful tool', 'partially absorbed', 'original solutions', 'nondestructive evaluation', 'microwave interferometry', 'metallic structures', 'magnetic properties', 'infrared thermography', 'first presented', 'electromagnetic windows', 'electromagnetic fields', 'electromagnetic field', 'dielectric structures', 'complex materials', 'combined use', 'coating deposited', 'brief history', 'absorption phenomena', 'absorbing medium']</t>
  </si>
  <si>
    <t>Electromagnetism | Infrared thermography | Interferometry | Microwave | Nondestructive evaluation</t>
  </si>
  <si>
    <t>The heat-photon conversion phenomenon can be used to obtain a thermal image of an electromagnetic field. The electromagnetic field is partially absorbed by a sensitive paint or by a coating deposited on structures or on thin films. A map of the temperature increase of this absorbing medium is an image of the electric or magnetic intensity field distribution, depending on the electric and magnetic properties of the medium. A brief history of the various techniques used to obtain thermal images of electromagnetic fields is first presented. Emphasis is then put on infrared thermography which has been preferentially used in the past 20 years. An analysis of the thermal problems involved is presented. It appears that the solution to these problems is the key for the enhancement of the technique and for really quantitative work. Original solutions have been developed at ONERA, based on the combined use of optimised thin films with controlled electric conductivity, very sensitive infrared cameras, lock-in infrared thermography, and microwave interferometry. In these conditions, quantitative images of both amplitude and phase are obtained. Such an electromagnetic field imaging technique is a powerful tool which has no equivalent and which can be used for several types of applications such as: i) antenna radiation pattern characterization; ii) mode propagation characterization in waveguides; iii) study of absorption phenomena in complex materials; iv) nondestructive evaluation of dielectric structures (electromagnetic windows) or radar absorbing materials; v) knowledge of surface currents distribution on metallic structures. ¬© Elsevier.</t>
  </si>
  <si>
    <t>725-739</t>
  </si>
  <si>
    <t>Revue Generale de Thermique</t>
  </si>
  <si>
    <t>60017355;60017355</t>
  </si>
  <si>
    <t>7004669811;8420745300</t>
  </si>
  <si>
    <t>Balageas, Daniel;Levesque, Patrick</t>
  </si>
  <si>
    <t>Chatillon</t>
  </si>
  <si>
    <t>ONERA - The French Aerospace Lab</t>
  </si>
  <si>
    <t>Balageas D.</t>
  </si>
  <si>
    <t>EMIR: A photothermal tool for electromagnetic phenomena characterization</t>
  </si>
  <si>
    <t>S0035315998800500</t>
  </si>
  <si>
    <t>10.1016/S0035-3159(98)80050-0</t>
  </si>
  <si>
    <t>2-s2.0-0001671664</t>
  </si>
  <si>
    <t>['zinc 71', 'type chlorophylls', 'simultaneous coordination', 'photosynthetic antenna', 'oligomeric structure', 'nonlinear alignment', 'linear locations', 'like broader', 'intermolecular linkages', 'hydrogen bonding', 'half maximum', 'full width', 'fold larger', 'energy transfer', 'energy gradient', 'constituent molecules', 'c131 ).', '740 nm', '712 nm', '670 cm', '500 cm', '420 cm', '1 ).']</t>
  </si>
  <si>
    <t>Aggregation of zinc 71-hydroxyl-132-demethoxycarbonylpheophytin a (Zn-71-OH-Chl) was examined in relation to the structure and function of the self-aggregates of 31-OH-type chlorophylls (Chl) in chlorosomes of green photosynthetic bacteria. The Zn-71-OH-Chl aggregates yielded a Qy absorption band at 712 nm with a 1.2-fold larger width (full width at half maximum, 500 cm-1) than the monomer's (420 cm-1). Infrared and NMR spectroscopies revealed that each molecule in the aggregate links together with simultaneous coordination (C71-OH‚ãØZn) and hydrogen bonding (C71-OH‚ãØO=C131). A nonlinear alignment of the constituent molecules in the oligomeric structure was assumed. Despite the similar molecular linkages, linearly aligned Qy moments in the Zn-31-OH-Chl aggregate gave a chlorosome-like broader, more red-shifted Qy band (740 nm; 670 cm-1, 2.1-fold larger than the monomer's). Because it is advantageous for efficient light harvesting and energy transfer to have several Qy spectral components, spread over a wide spectral range, that can act as the energy gradient, it is concluded that not only the intermolecular linkages but the linear locations of OH, C=O and Mg in the molecule are crucial for photosynthetic antenna of the self-assembled chlorosomal Chl.</t>
  </si>
  <si>
    <t>295-303</t>
  </si>
  <si>
    <t>Photochemistry and Photobiology</t>
  </si>
  <si>
    <t>7102898528;7006346090</t>
  </si>
  <si>
    <t>Oba, Toru;Tamiaki, Hitoshi</t>
  </si>
  <si>
    <t>Oba T.</t>
  </si>
  <si>
    <t>Molecular Requirement of Chlorosomal Chlorophylls. Self-Organization of a Chlorophyll Derivative Possessing a Hydroxyl Group at Ring II</t>
  </si>
  <si>
    <t>10.1111/j.1751-1097.1998.tb05202.x</t>
  </si>
  <si>
    <t>2-s2.0-0001733543</t>
  </si>
  <si>
    <t>['various indicators', 'saturation curve', 'reduction state', 'reduced levels', 'redox state', 'psii light', 'protein complex', 'o2 evolution', 'mrna level', 'mrna accumulated', 'major pigment', 'low o2', 'light sensing', 'light irradiance', 'lhcii ),', 'inducible proteins', 'induced chlorophyll', 'higher plants', 'harvesting system', 'fluorescence rise', 'findings indicate', 'excitation pressure', 'early light', 'decreased co2', 'cycle pigments', 'b ratio', '1800 œºmol']</t>
  </si>
  <si>
    <t>Barley (Hordeum vulgare L.) plants were grown at different photon flux densities ranging from 100 to 1800 Œºmol m-2 s-1 in air and/or in atmospheres with reduced levels of O2 and CO2. Low O2 and CO2 partial pressures allowed plants to grow under high photosystem II (PSII) excitation pressure, estimated in vivo by chlorophyll fluorescence measurements, at moderate photon flux densities. The xanthophyll-cycle pigments, the early light-inducible proteins, and their mRNA accumulated with increasing PSII excitation pressure irrespective of the way high excitation pressure was obtained (high-light irradiance or decreased CO2 and O2 availability). These findings indicate that the reduction state of electron transport chain components could be involved in light sensing for the regulation of nuclear-encoded chloroplast gene expression. In contrast, no correlation was found between the reduction state of PSII and various indicators of the PSII light-harvesting system, such as the chlorophyll a-to-b ratio, the abundance of the major pigment-protein complex of PSII (LHCII), the mRNA level of LHCII, the light-saturation curve of O2 evolution, and the induced chlorophyll-fluorescence rise. We conclude that the chlorophyll antenna size of PSII is not governed by the redox state of PSII in higher plants and, consequently, regulation of early light-inducible protein synthesis is different from that of LHCII.</t>
  </si>
  <si>
    <t>227-235</t>
  </si>
  <si>
    <t>60003729;100465850-60000145;60004935;100465850</t>
  </si>
  <si>
    <t>6602977171;56040897500;7004541971;57207602542</t>
  </si>
  <si>
    <t>Montan√©, Marie H√©l√®ne;Tardy, Florence;Kloppstech, Klaus;Havaux, Michel</t>
  </si>
  <si>
    <t>Germany;France;Belgium;France</t>
  </si>
  <si>
    <t>Hannover;Saint Paul lez Durance;Brussels;Saint Paul lez Durance</t>
  </si>
  <si>
    <t>Gottfried Wilhelm Leibniz Universit√§t Hannover;CEA Cadarache;Universit√© Libre de Bruxelles;Lab. Ecophysiol. de la Photosynthese</t>
  </si>
  <si>
    <t>60004935;60003729;60000145;100465850</t>
  </si>
  <si>
    <t>Montan√© M.H.</t>
  </si>
  <si>
    <t>Differential control of xanthophylls and light-induced stress proteins, as opposed to light-harvesting chlorophyll a/b proteins, during photosynthetic acclimation of barley leaves to light irradiance</t>
  </si>
  <si>
    <t>10.1104/pp.118.1.227</t>
  </si>
  <si>
    <t>2-s2.0-0001766886</t>
  </si>
  <si>
    <t>['¬© 1998', 'two dimensions', 'scattering theory', 'radiation properties', 'radiation patterns', 'much larger', 'measured data', 'gap materials', 'full gaps', 'apparent gap', 'analytic results']</t>
  </si>
  <si>
    <t>Multiple-scattering theory is used to study the transmission, scattering, and radiation properties of finite-sized photonic band-gap materials in two dimensions. By adopting a source with a finite beam width to simulate realistic experimental conditions, we are able to obtain transmission results that are in excellent quantitative agreements with the measured data. Also, we find that the apparent gaps seen by an antenna can be much larger than the full gaps of the system. Inside an apparent gap, analytic results have been obtained for the radiation patterns and the total radiation power. ¬© 1998 The American Physical Society.</t>
  </si>
  <si>
    <t>9587-9590</t>
  </si>
  <si>
    <t>60008592;60008592</t>
  </si>
  <si>
    <t>56640288700;55879646500</t>
  </si>
  <si>
    <t>Li, Lie Ming;Zhang, Zhao Qing</t>
  </si>
  <si>
    <t>Hong Kong University of Science and Technology</t>
  </si>
  <si>
    <t>Li L.</t>
  </si>
  <si>
    <t>Multiple-scattering approach to finite-sized photonic band-gap materials</t>
  </si>
  <si>
    <t>10.1103/PhysRevB.58.9587</t>
  </si>
  <si>
    <t>2-s2.0-0001767860</t>
  </si>
  <si>
    <t>['soft radiation', 'primary qqãñ', 'primary energy', 'ppãñ collisions', 'perturbative qcd', 'low transverse', 'jet events', 'hadrons follow', 'gg antennae', 'follows within', 'colour coherence', 'behaviour closely', 'based upon', 'appropriate also']</t>
  </si>
  <si>
    <t>The spectrum of partons in a QCD jet becomes independent of the primary energy in the low momentum limit. This follows within the perturbative QCD from the colour coherence in soft gluon branching. Remarkably, the hadrons follow such behaviour closely, suggesting the parton hadron duality picture to be appropriate also for the low momentum particles. More generally, this scaling property holds for particles of low transverse and arbitrary longitudinal momentum, which explains an old experimental observation ("fan invariance"). Further tests of the perturbatively based picture for soft particle production are proposed for three-jet events in e+e- annihilation and di-jet production events in Œ≥p, Œ≥Œ≥ and ppÃÑ collisions. They are based upon the difference in the intensity of the soft radiation from primary qqÃÑ and gg antennae.</t>
  </si>
  <si>
    <t>77-90</t>
  </si>
  <si>
    <t>European Physical Journal C</t>
  </si>
  <si>
    <t>60016340-60019778;60008743;60008743</t>
  </si>
  <si>
    <t>7006885662;56627449700;7003563204</t>
  </si>
  <si>
    <t>Khoze, Valery A.;Lupia, Sergio;Ochs, Wolfgang</t>
  </si>
  <si>
    <t>Switzerland;Italy;Germany</t>
  </si>
  <si>
    <t>Geneva;Frascati;Munich</t>
  </si>
  <si>
    <t>European Organization for Nuclear Research;INFN, Laboratori Nazionali Di Frascati;Max Planck Institute for Physics (Werner Heisenberg Institute)</t>
  </si>
  <si>
    <t>60019778;60016340;60008743</t>
  </si>
  <si>
    <t>Khoze V.A.</t>
  </si>
  <si>
    <t>Perturbative universality in soft particle production b</t>
  </si>
  <si>
    <t>10.1007/s100520050249</t>
  </si>
  <si>
    <t>2-s2.0-0001902757</t>
  </si>
  <si>
    <t>88-90</t>
  </si>
  <si>
    <t>IEEE Antennas and Propagation Magazine</t>
  </si>
  <si>
    <t>60025488;60025488;60025488</t>
  </si>
  <si>
    <t>7006422314;7003666534;7103082601</t>
  </si>
  <si>
    <t>Pattnaik, Shyam S.;Lazzi, Gianluca;Gandhi, Om P.</t>
  </si>
  <si>
    <t>Salt Lake City</t>
  </si>
  <si>
    <t>The University of Utah</t>
  </si>
  <si>
    <t>Pattnaik S.</t>
  </si>
  <si>
    <t>On the Use of Wide-Band, High-Gain, Microstrip Antennas for Mobile Telephones</t>
  </si>
  <si>
    <t>10.1109/74.667369</t>
  </si>
  <si>
    <t>2-s2.0-0002747531</t>
  </si>
  <si>
    <t>['source gas', 'plasma parameters', 'parabolic profile', 'microwave power', 'h2 gas', 'films versus', 'deposition rate']</t>
  </si>
  <si>
    <t>Amorphous silicon film | ECR plasma | Multi-slot antenna</t>
  </si>
  <si>
    <t>Plasma parameters of a reactive electron cyclotron resonance plasma for production of hydrogenated amorphous silicon films are measured in detail as a function of concentration of gas and microwave power, where SiH4 gas diluted in He or H2 gas is used as the source gas. It is found that the electron temperature increases as the concentration of He is increased. Furthermore, hydrogenated amorphous silicon films are deposited on the substrate under the same conditions, and the deposition rate, optical band gap, photo- and dark-conductivity are investigated as a function of concentration and microwave power. The deposition rate of the films versus the gas mixture rate of SiH4/He shows a parabolic profile which is very different from that in the case of SiH4/H2. ¬© 1998 Elsevier Science S.A.</t>
  </si>
  <si>
    <t>1359-1364</t>
  </si>
  <si>
    <t>60011047;60011047;60011047;60011047</t>
  </si>
  <si>
    <t>35331347100;37043462000;7202520762;55572797300</t>
  </si>
  <si>
    <t>Ueda, Yoko;Inoue, Yuichiro;Morimoto, Michikazu;Kawai, Yoshinobu</t>
  </si>
  <si>
    <t>Fukuoka</t>
  </si>
  <si>
    <t>Kyushu University</t>
  </si>
  <si>
    <t>Ueda Y.</t>
  </si>
  <si>
    <t>Plasma parameter and deposited films measurements in reactive SiH&lt;inf&gt;4&lt;/inf&gt; based electron cyclotron resonance plasmas</t>
  </si>
  <si>
    <t>S0257897297002545</t>
  </si>
  <si>
    <t>10.1016/S0257-8972(97)00254-5</t>
  </si>
  <si>
    <t>2-s2.0-0003099916</t>
  </si>
  <si>
    <t>['taxonomic concept', 'swimming legs', 'subfamily normanellinae', 'sexual dimorphism', 'remaining families', 'remain enigmatic', 'quartus soyer', 'proved inappropriate', 'phylogenetic scheme', 'phylogenetic relationships', 'new genus', 'male p6', 'evolutionary relationships', 'diagnostic characters', 'confirmed huys', 'cladistic analysis', 'caudal rami', 'bathycletopsyllus hexarthra', 'antennule morphology', '1990a .)']</t>
  </si>
  <si>
    <t>Phylogeny | Systematics morphology</t>
  </si>
  <si>
    <t>The phylogenetic relationships of the families of the Laophontoidea are re-assessed in the light of new morphological data on the Normanellidae. The taxonomic concept of the latter is restricted to the subfamily Normanellinae which on account of the morphology of antennule, antenna, mandible, P1, P2 and male P6 is regarded as the most primitive lineage within the Laophontoidea. Cladistic analysis has confirmed HUYS' (1990a.) phylogenetic scheme for the remaining families. Both sexes of a new genus and species, Bathycletopsyllus hexarthra, are described from 460 m depth off La R√©union. The genus Cletopsyllus Willey is reviewed, resulting in the recognition of two new genera Retrocalcar and Isocletopsyllus which are based on differences in antennule morphology, male leg 5 armature and sexual dimorphism of swimming legs and caudal rami. Cletopsyllus tertius Por, 1964 sensu POR (1967) and C. quartus Soyer, 1966 sensu MARCUS (1976) are considered species inquirendae in Isocletopsyllus whereas Pseudocletopsyllus Vervoort is maintained as genus inquirendum within the Cletopsyllidae. The major morphological transformations and diagnostic characters of the family are reviewed and a key to genera is presented. Swimming leg sexual dimorphism has proved inappropriate for inferring the evolutionary relationships of the Cletopsyllidae which remain enigmatic at present.</t>
  </si>
  <si>
    <t>267-290</t>
  </si>
  <si>
    <t>Zoologischer Anzeiger</t>
  </si>
  <si>
    <t>60025352;60025352</t>
  </si>
  <si>
    <t>7004143544;7407088900</t>
  </si>
  <si>
    <t>Huys, Rony;Lee, Wonchoel</t>
  </si>
  <si>
    <t>The Natural History Museum, London</t>
  </si>
  <si>
    <t>Huys R.</t>
  </si>
  <si>
    <t>On the Relationships of the Normanellidae and the Recognition of Cletopsyllidae grad. nov. (Copepoda, Harpacticoida)</t>
  </si>
  <si>
    <t>2-s2.0-0003187318</t>
  </si>
  <si>
    <t>['system described', 'paper describes', 'open literature', 'imagery obtained', 'elevation angles', 'electrically small', 'critical element', 'authors describe', 'antenna due', 'airborne system', '25 ¬∞.']</t>
  </si>
  <si>
    <t>This paper describes the development of a novel airborne system that receives a real-time imagery broadcast in the Automatic Picture Transmission (APT) format from polar-orbiting weather satellites. The availability of such real-time imagery allows for the possibility of redirecting an aircraft measurement platform to sample an area of the atmosphere in a timely and spatially meaningful fashion. This technology could also provide pilots with new and potentially important information that could be used to reroute aircraft around weather systems. The authors are not aware of any other airborne APT imaging system that has been documented in the open literature. The system described in this paper has been used in a number of meteorological field experiments, and imagery obtained during these experiments is presented to illustrate the capabilities of the system. The most critical element for an airborne system is the antenna due to the conflicting requirements imposed by the wavelength, which is greater than 2 m, and aerodynamic-structural considerations favoring the smallest possible size. The authors describe a low-profile "electrically small" 40-cm-square patch antenna developed for this system that provides excellent gain for elevation angles over 25¬∞.</t>
  </si>
  <si>
    <t>80-88</t>
  </si>
  <si>
    <t>60009839;60009839;60016849</t>
  </si>
  <si>
    <t>26643462900;7005305477;16643212300</t>
  </si>
  <si>
    <t>Jordan, James E.;Marcotte, David L.;Moore, G. W.K.</t>
  </si>
  <si>
    <t>Canada;Canada</t>
  </si>
  <si>
    <t>Toronto;Ottawa ON,</t>
  </si>
  <si>
    <t>University of Toronto;National Research Council Canada</t>
  </si>
  <si>
    <t>60016849;60009839</t>
  </si>
  <si>
    <t>Jordan J.E.</t>
  </si>
  <si>
    <t>An airborne APT weather satellite imaging system</t>
  </si>
  <si>
    <t>10.1175/1520-0426(1998)015&lt;0080:AAAWSI&gt;2.0.CO;2</t>
  </si>
  <si>
    <t>2-s2.0-0003453333</t>
  </si>
  <si>
    <t>['taking advantage', 'stable operation', 'source contamination', 'plasma chamber', 'new designs', 'longer periods', 'helicon plasmas', 'first time', 'emittance accelerators', 'accelerator applications']</t>
  </si>
  <si>
    <t>Characteristics of helicon plasmas are examined as a candidate for accelerator ion sources. Helicon plasmas have much higher density with very high power efficiency in a relatively lower magnetic field than electron cyclotron resonance plasmas do. High electron density and high electron temperature are beneficial to extract high ion current density. Low magnetic field favors for low-emittance accelerators. Taking advantage of placing antenna outside of the plasma chamber, source contamination can be kept low enough to maintain a stable operation for longer periods. Based on these characteristics, new designs of high current ion sources using helicon waves are proposed for accelerator applications for the first time. ¬© 1998 American Institute of Physics.</t>
  </si>
  <si>
    <t>1344-1348</t>
  </si>
  <si>
    <t>60032144;60032144;60032144</t>
  </si>
  <si>
    <t>13308982900;8092350000;6701905620</t>
  </si>
  <si>
    <t>Hwang, Y. S.;Hong, I. S.;Eom, G. S.</t>
  </si>
  <si>
    <t>South Korea</t>
  </si>
  <si>
    <t>Daejeon</t>
  </si>
  <si>
    <t>Korea Advanced Institute of Science and Technology</t>
  </si>
  <si>
    <t>Hwang Y.</t>
  </si>
  <si>
    <t>Conceptual design of a helicon ion source for high-current dc accelerators</t>
  </si>
  <si>
    <t>10.1063/1.1148804</t>
  </si>
  <si>
    <t>2-s2.0-0003757755</t>
  </si>
  <si>
    <t>['widely used', 'thus increase', 'thermal conductivity', 'structural analysis', 'specialized applications', 'space applications', 'solar arrays', 'rights reserved', 'procedures allow', 'optical platforms', 'iso ).', 'improved selection', 'future developments', 'fibre composites', 'essentially decrease', 'cryogenic tanks']</t>
  </si>
  <si>
    <t>Fibre composites | Low-temperature mechanical and thermal properties | Space application</t>
  </si>
  <si>
    <t>Fibre composites are widely used for space applications, such as solar arrays, antennas, optical platforms and supports for cryogenic tanks. One of the latest successfully launched satellites is the Infrared Space Observatory (ISO). The lifetime of ISO is mainly limited due to the thermal conductivity of the cryogenic tank support structure. Recent efforts show that optimized load adapted support structures can essentially decrease the thermal conductivity and thus increase the lifetime of such satellites. Ultra high modulus carbon composites can decrease the moisture induced deformations of optical platforms and antennas. New test specimens and procedures allow an improved selection of composites for specialized applications. In this paper composite structures of recently launched satellites are described. Improvements in material evaluation methods, structural analysis and design for future developments are demonstrated. ¬© 1998 Elsevier Science Ltd. All rights reserved.</t>
  </si>
  <si>
    <t>51-59</t>
  </si>
  <si>
    <t>60119975;60119975</t>
  </si>
  <si>
    <t>6602851992;6506863743</t>
  </si>
  <si>
    <t>Bansemir, H.;Haider, O.</t>
  </si>
  <si>
    <t>Marignane</t>
  </si>
  <si>
    <t>Airbus Helicopters Marignane</t>
  </si>
  <si>
    <t>Bansemir H.</t>
  </si>
  <si>
    <t>Fibre composite structures for space applications - Recent and future developments</t>
  </si>
  <si>
    <t>S0011227597001100</t>
  </si>
  <si>
    <t>10.1016/S0011-2275(97)00110-0</t>
  </si>
  <si>
    <t>2-s2.0-0003844378</t>
  </si>
  <si>
    <t>['¬© 1998', 'virgo type', 'virgo configuration', 'thus one', 'thereby explaining', 'standard deviation', 'snr higher', 'several large', 'results showed', 'quite general', 'promising sources', 'probability distribution', 'previous work', 'parameters even', 'ongoing construction', 'one reason', 'obtained via', 'numerical experiments', 'noise ratio', 'model reproduces', 'major importance', 'major concern', 'literature studying', 'large variances', 'initial ligo', 'high errors', 'gravitational waves', 'first post', 'estimates obtained', 'estimated parameters', 'essential features', 'covariance matrix', 'chief reason', 'central peak', 'best measure', 'astrophysical sources', 'art technology', 'actual values', 'actual errors']</t>
  </si>
  <si>
    <t>With the ongoing construction of several large and medium scale laser interferometric gravitational wave antennas around the globe, the problem of the detection of gravitational waves has acquired great impetus. Since gravitational wave signals from astrophysical sources are expected to be weak, despite the state of the art technology being employed, the development of optimal signal extraction techniques and the consequent accurate determination of the parameters of the signal is of major importance. Coalescing binary systems are one of the most promising sources of gravitational waves. One reason is that such sources are easier to model and thus one can design detection strategies tuned to such signals. A lot of attention has been devoted in the literature studying such techniques and most of the work has revolved around matched filtering and maximum likelihood estimation. In a previous work, Monte Carlo simulations were carried out of the detection process using matched filtering for the initial LIGO-VIRGO configuration for the first post-Newtonian corrected coalescing binary waveform. We had compared the results of our simulations with available estimates obtained from covariance matrix considerations of the errors in the determination of the parameters. Our results showed that the covariance matrix underestimates, by over a factor of two, the actual errors in the estimation of parameters even when the signal-to-noise ratio (SNR) is as high as 10. Sources having SNR higher than 10 are expected to be few and hence this issue is of major concern. In this paper we probe the question as to why the Monte Carlo simulations give such high errors as opposed to those obtained via the covariance matrix. We present a computationally viable statistical model of the distribution of the maximum likelihood estimates (MLEs) of the parameters. This model reproduces the essential features of the Monte Carlo simulations, thereby explaining the large root mean square errors in the estimates obtained in numerical experiments. The chief reason for the large errors seems to be the fact that the probability distribution of the estimated parameters is multimodal. Though only the central peak (corresponding to the actual values of the parameters) is dominant, the subsidary peaks occur ‚Äúfar‚Äù away thereby contributing to large variances. We suggest that the variance or the standard deviation of an estimated parameter may not provide the best measure of the error, for the kind of situation we encounter here. We therefore propose another criterion by which the MLE should be judged. In order to illustrate the model we have considered the Newtonian as well as the first post-Newtonian corrected waveform. We have assumed Gaussian noise with a power spectrum typical of the LIGO-VIRGO type of detectors. The model we have used, however, is quite general, and robust, and will be relevant to many other parameter estimation problems. ¬© 1998 The American Physical Society.</t>
  </si>
  <si>
    <t>3408-3422</t>
  </si>
  <si>
    <t>60007361;60007361</t>
  </si>
  <si>
    <t>7103127998;10639191600</t>
  </si>
  <si>
    <t>Balasubramanian, R.;Dhurandhar, S. V.</t>
  </si>
  <si>
    <t>India</t>
  </si>
  <si>
    <t>Pune</t>
  </si>
  <si>
    <t>Inter-University Centre for Astronomy and Astrophysics India</t>
  </si>
  <si>
    <t>Balasubramanian R.</t>
  </si>
  <si>
    <t>Estimation of parameters of gravitational wave signals from coalescing binaries</t>
  </si>
  <si>
    <t>10.1103/PhysRevD.57.3408</t>
  </si>
  <si>
    <t>2-s2.0-0004429937</t>
  </si>
  <si>
    <t>['varactor diodes', 'tuning range', 'shorting posts', 'results obtained', 'radiation characteristics', 'proposed method', 'loaded patch', 'good agreement', 'francis group', 'almost double', '450 mhz']</t>
  </si>
  <si>
    <t>A rectangular patch loaded with shorting posts as well as varactor diodes was investigated theoretically using a Modal Expansion Cavity Model, with a view to predicting the obtainable tuning range and its effect on the radiation characteristics of theantenna. The tuning range in the shorting-posts loaded patch was found to be 450 MHz, which is almost double the earlier reported data, whereas in the varactor-loaded patch it was almost the sameas reported range. The results obtained from the proposed method are in good agreement with the previously reported one. ¬© 1998 Taylor and Francis Group, LLC.</t>
  </si>
  <si>
    <t>53-68</t>
  </si>
  <si>
    <t>60019106;60019106</t>
  </si>
  <si>
    <t>56939539000;7003714798</t>
  </si>
  <si>
    <t>Sharma, Satish K.;Vishvakarma, Babau R.</t>
  </si>
  <si>
    <t>Varanasi</t>
  </si>
  <si>
    <t>Indian Institute of Technology Banaras Hindu University</t>
  </si>
  <si>
    <t>Sharma S.K.</t>
  </si>
  <si>
    <t>Frequency agile microstrippatch antenna</t>
  </si>
  <si>
    <t>10.1080/002072198134995</t>
  </si>
  <si>
    <t>2-s2.0-0004507830</t>
  </si>
  <si>
    <t>PHY 95‚Äì11613</t>
  </si>
  <si>
    <t>['wave detector', 'torsional mode', 'temperature dependence', 'suitable choice', 'strong effects', 'rights reserved', 'resonator material', 'quality factor', 'polycrystalline molybdenum', 'flexural mode', 'cryogenic gravity', '50 mk', '4 k', '300 k', '10 khz', '1 khz', '1 k']</t>
  </si>
  <si>
    <t>Gravity-wave antennas | Internal friction | Mechanical quality factor</t>
  </si>
  <si>
    <t>The amplitude-independent mechanical quality factor (reciprocal internal friction or Q) of 95%-density (pressed and sintered) polycrystalline molybdenum was measured in the temperature range 50 mK-300 K. Data were obtained from a torsional mode at about 1 kHz and a flexural mode at about 10 kHz of a mechanical resonator configured to minimize extraneous acoustic loss effects. Maximum Q values achieved were 1.0 x 107 at 4 K and 1.6 x 107 at 50 mK. High-resolution frequency measurements gave the temperature dependence of the dynamic shear modulus. The strong effects of various heat treatments on the quality factor are demonstrated. The origin of the acoustic absorption peak observed at about 1 K is discussed. Cryogenic gravity-wave antenna design parameters are calculated for a number of high-Q materials including the 95%-density Mo. The 95%-density Mo is shown to be a suitable choice of resonator material for the local array high frequency cryogenic gravity-wave detector. ¬© 1998 Published by Elsevier Science Ltd. All rights reserved.</t>
  </si>
  <si>
    <t>757-762</t>
  </si>
  <si>
    <t>60010451;60027509</t>
  </si>
  <si>
    <t>56243564200;7004985710</t>
  </si>
  <si>
    <t>Duffy, W.;Bassan, M.</t>
  </si>
  <si>
    <t>Italy;United States</t>
  </si>
  <si>
    <t>Rome;Santa Clara</t>
  </si>
  <si>
    <t>Universit√† degli Studi di Roma "Tor Vergata";Santa Clara University</t>
  </si>
  <si>
    <t>60027509;60010451</t>
  </si>
  <si>
    <t>Duffy W.</t>
  </si>
  <si>
    <t>Acoustic quality factor of 95%-density molybdenum and its application to high frequency cryogenic gravity-wave antennas</t>
  </si>
  <si>
    <t>S0011227598000411</t>
  </si>
  <si>
    <t>10.1016/S0011-2275(98)00041-1</t>
  </si>
  <si>
    <t>2-s2.0-0004594022</t>
  </si>
  <si>
    <t>['waveguide converters', 'waveguide converter', 'ridged waveguide', 'model including', 'local support', 'icrf system', 'icrf antenna', 'generation tokamaks', 'electrical characteristics', 'coaxial line', '107 mhz']</t>
  </si>
  <si>
    <t>All-metal antenna | ICRF heating | ITER | Ridged waveguide</t>
  </si>
  <si>
    <t>We propose a ceramic-free antenna feeder employing a ridged waveguide as a local support in an ion cyclotron range of frequency (ICRF) antenna for next-generation tokamaks. A one-quarter scale mock-up model of the all metal waveguide designed for the ICRF system in the international thermonuclear experimental reactor (ITER) is fabricated, and electrical characteristics of the model, including the coaxial line-to-waveguide converters are measured. Power reflection coefficient of the model including the coax-waveguide converter at the input coaxial line is estimated to be less than 15% when below the cut-off frequency of 107 MHz and less than 3% when above the cut-off frequency. It is found that this ceramic-free antenna support employing a ridged waveguide is suitable for the ICRF antenna for next-generation tokamaks.</t>
  </si>
  <si>
    <t>3536-3540</t>
  </si>
  <si>
    <t>Japanese Journal of Applied Physics, Part 1: Regular Papers and Short Notes and Review Papers</t>
  </si>
  <si>
    <t>60015658;60015658;60015658;60000099;60018279</t>
  </si>
  <si>
    <t>7101740816;7404269925;35352771100;7005938557;7402657600</t>
  </si>
  <si>
    <t>Moriyama, Shinichi;Kimura, Haruyuki;Fujii, Tsuneyuki;Saigusa, Mikio;Arai, Hiroyuki</t>
  </si>
  <si>
    <t>Japan;Japan;Japan</t>
  </si>
  <si>
    <t>Yokohama;Kashiwa;Mito</t>
  </si>
  <si>
    <t>Yokohama National University;Japan Atomic Energy Agency;Ibaraki University</t>
  </si>
  <si>
    <t>60018279;60015658;60000099</t>
  </si>
  <si>
    <t>Moriyama S.</t>
  </si>
  <si>
    <t>A mock-Up test of a ceramic-free antenna feeder of the ion cyclotron heating system for next-generation tokamaks</t>
  </si>
  <si>
    <t>10.1143/jjap.37.3536</t>
  </si>
  <si>
    <t>2-s2.0-0005141621</t>
  </si>
  <si>
    <t>['second harmonic', 'relatively low', 'ponderomotive effects', 'particular case', 'much smaller', 'mode transformation', 'local reflectivity', 'loading resistance', 'linear prediction', 'including self', 'ibw antenna', 'hybrid layer', 'edge plasma', 'direct launch', 'density gradient', 'antenna box']</t>
  </si>
  <si>
    <t>When the density at the ion Bernstein wave (IBW) antenna is relatively low, mode transformation of the electron plasma wave to the IBW is sensitive to the density gradient scale length, and hence to ponderomotive effects. A second-order nonlinear ordinary differential equation that describes mode transformation at the lower-hybrid layer, including self-consistent ponderomotive density profile modification, is solved for the rf electrostatic potential in front of the IBW antenna, for the particular case of heating just below the second harmonic of the deuterium cyclotron frequency. The complex antenna impedance and a local reflectivity are calculated, assuming vacuum within the antenna box. These calculations reveal diminished antenna coupling to the IBW with increasing ponderomotive density expulsion, as compared to the linear prediction. The ponderomotive force increases the density gradient in the edge plasma, thus enhancing reflection and lowering the loading resistance. The model also describes the direct launch of IBWs in high edge density regimes, lacking a lower-hybrid layer, where the impedance is found to be much smaller than in the low density regime. ¬© 1998 American Institute of Physics.</t>
  </si>
  <si>
    <t>743-751</t>
  </si>
  <si>
    <t>60026358;60026358;60026358</t>
  </si>
  <si>
    <t>57198966664;7004139188;7004011751</t>
  </si>
  <si>
    <t>Russell, D. A.;Myra, J. R.;D'Ippolito, D. A.</t>
  </si>
  <si>
    <t>Boulder</t>
  </si>
  <si>
    <t>Lodestar Research Corporation</t>
  </si>
  <si>
    <t>Russell D.</t>
  </si>
  <si>
    <t>Role of ponderomotive density expulsion in ion Bernstein wave coupling to the core plasma</t>
  </si>
  <si>
    <t>10.1063/1.872772</t>
  </si>
  <si>
    <t>2-s2.0-0006144982</t>
  </si>
  <si>
    <t>['vacuum around', 'solar panels', 'satellite potential', 'reliable interpretation', 'realistic model', 'rather high', 'rarefied plasma', 'polrad experiment', 'polarization jet', 'paper presents', 'narrow band', 'model results', 'model includes', 'model calculations', 'measurements made', 'mainly based', 'ionospheric altitudes', 'interperiodica publishing', 'initial bi', 'experimental data', 'expected effects', 'equipotentialized ).', 'electric field', 'direct comparisons', 'could possibly', 'ambient plasma', '3d distribution']</t>
  </si>
  <si>
    <t>Experimental data on the "polarization jet", which is a narrow band of supersonic westward convection in the disturbed subauroral nightside ionosphere, are mainly based on measurements made at ionospheric altitudes. Though model calculations allow one to evaluate the expected effects of the polarization jet at the outer plasmasphere altitudes, direct comparisons of these model results with experimental data remain to be made. One of the reasons for this could possibly be the difficulty of taking into account the effects of the Langmuir sheath around a satellite in a rarefied plasma, especially when the satellite potential with respect to the plasma is comparable to or larger than kT of the ambient plasma and the Debye length reaches tens of cm or more. This paper presents some results of model calculations of the 3D distribution of the electric field in vacuum around a realistic model of the INTERBALL Auroral Probe satellite. This model includes the solar panels, antennas of the POLRAD experiment, and rods with electric and magnetic field sensors on them (the surfaces of the satellite and solar panels were equipotentialized). The trajectories of thermal and suprathermal ions H+ and O+ with an initial bi-Maxwellian distribution function were calculated in this electric field for a given satellite potential with respect to plasma. Examples of resulting model ion distribution functions, "measured" by the on-board HYPERBOLOID mass-spectrometer, are presented. The distortions in these functions, introduced by the complicated electric field structure, may be rather high. The conclusion is drawn that a reliable interpretation of anisotropic distribution functions of ions in a rarefied plasma is possible only if the values of satellite's potential with respect to the plasma are low. ¬© 1998 MAEe Cyrillic signK HayŒ∫a/Interperiodica Publishing.</t>
  </si>
  <si>
    <t>39-48</t>
  </si>
  <si>
    <t>Cosmic Research</t>
  </si>
  <si>
    <t>60031254;60017989;60031254;60017989</t>
  </si>
  <si>
    <t>6507819245;7005149706;36971467100;6504035928</t>
  </si>
  <si>
    <t>Zinin, L. V.;Galperin, Yu I.;Grigoriev, S. A.;Mularchik, T. M.</t>
  </si>
  <si>
    <t>Russian Federation;Russian Federation</t>
  </si>
  <si>
    <t>Kaliningrad;Moscow</t>
  </si>
  <si>
    <t>Immanuel Kant Baltic Federal University;Space Research Institute of the Russian Academy of Sciences</t>
  </si>
  <si>
    <t>60031254;60017989</t>
  </si>
  <si>
    <t>Zinin L.</t>
  </si>
  <si>
    <t>On measurements of polarization jet effects in the outer plasmasphere</t>
  </si>
  <si>
    <t>2-s2.0-0006359859</t>
  </si>
  <si>
    <t>Australian Research Council</t>
  </si>
  <si>
    <t>ARC</t>
  </si>
  <si>
    <t>['usually thought', 'usually made', 'uniform throughout', 'time domains', 'technique depends', 'soundings independent', 'sorted interferometry', 'sometimes seen', 'routine application', 'rights reserved', 'region measurements', 'range 5', 'propagate towards', 'period motions', 'making f', 'like property', 'like motions', 'ionosphere sampled', 'horizontally stratified', 'horizontal drifts', 'gravity waves', 'f irregularities', 'especially sporadic', 'es layers', 'es ).', 'drift measurements', 'doppler shift', 'disturbed f', 'clearly showed', 'australian mid', 'analysing measurements', '90 min', '5 ¬∞']</t>
  </si>
  <si>
    <t>Modern HF digital ionosondes have been used for Doppler-sorted interferometry (DSI) to automatically measure F-region plasma drifts by detecting the Doppler shift and angle-of-arrival of echoes. We report on the use of a Digisonde 256 receiving on a seven-element antenna array located at the Australian mid-latitude station Beveridge (37.5¬∞ S, 144.9¬∞ E, -48.0¬∞CGM latitude) to extend the routine application of drift measurements to the E-region, and especially sporadic-E (Es). Obtaining good quality E-region drift measurements required many more soundings independent in the frequency and time domains than are usually made for F-region measurements. This is because the E-region isoionic surfaces were usually more horizontally stratified than those in the more disturbed F-region, and so did not return as many of the oblique echoes upon which the accuracy of the technique depends. Smoothness of the ionosphere was less of a problem when performing Es measurements because of the patchy, cloud-like property of the layers. When making F-region drift measurements the motions are usually thought of as being uniform throughout the volume of ionosphere sampled for echoes. Application of the technique to E-region measurements is interesting because of the enhanced irregular neutral winds associated with gravity waves which grow in amplitude with height. These irregular winds control the motion of the plasma via high collision frequencies, and lead to the formation of Es layers at mid-latitudes. Therefore, the possibility of sharp vertical gradients in plasma drifts must be considered when making and analysing measurements. During numerous campaigns conducted throughout 1994/95, horizontal drifts in the range of ‚âà 30-250 m/s were measured for Es patches lasting up to 6h. The drift measurements sometimes indicated the presence of wave-like motions in the ionosphere with periods in the range 5-90 min. A TID was observed to propagate towards the station from the south, and clearly showed an association between long-period motions in the F-region (‚âà 90 min), and the arrival of a patch of slant-Es and slant-F irregularities. A predominant drift direction was towards the NW or W, and was sometimes seen to veer through S towards the SE during intervals of ‚âà 1-5h. There is evidence of these veering events occurring diurnally and semidiurnally. Our results can be understood in terms of the formation of Es under the influence of gravity waves and tides. ¬© 1998 Elsevier Science Ltd. All rights reserved.</t>
  </si>
  <si>
    <t>509-522</t>
  </si>
  <si>
    <t>Journal of Atmospheric and Solar-Terrestrial Physics</t>
  </si>
  <si>
    <t>60006925;60006925</t>
  </si>
  <si>
    <t>7006381300;24545701600</t>
  </si>
  <si>
    <t>Parkinson, M. L.;Dyson, P. L.</t>
  </si>
  <si>
    <t>Melbourne</t>
  </si>
  <si>
    <t>La Trobe University</t>
  </si>
  <si>
    <t>Parkinson M.L.</t>
  </si>
  <si>
    <t>Measurements of mid-latitude E-region, sporadic-E, and TID-related drifts using HF Doppler-sorted interferometry</t>
  </si>
  <si>
    <t>S1364682697000588</t>
  </si>
  <si>
    <t>10.1016/S1364-6826(97)00058-8</t>
  </si>
  <si>
    <t>2-s2.0-0006845868</t>
  </si>
  <si>
    <t>['¬© 1998', 'realistically used', 'readout device', 'proposed recently', 'paper proposes', 'microwave oscillator']</t>
  </si>
  <si>
    <t>A new optical topology and signal readout strategy for a laser interferometer gravitational wave detector were proposed recently by Braginsky and Khalili. Their method is based on using a nonlinear medium inside a microwave oscillator to detect the gravitational-wave-induced spatial shift of the interferometer‚Äôs standing optical wave. This paper proposes a quantum nondemolition scheme that could be realistically used for such a readout device and discusses a ‚Äúfundamental‚Äù sensitivity limit imposed by a higher order optical effect. ¬© 1998 The American Physical Society.</t>
  </si>
  <si>
    <t>2069-2078</t>
  </si>
  <si>
    <t>Levin, Yu</t>
  </si>
  <si>
    <t>Pasadena</t>
  </si>
  <si>
    <t>California Institute of Technology</t>
  </si>
  <si>
    <t>Levin Y.</t>
  </si>
  <si>
    <t>Quantum nondemolition and higher order effects for a nonlinear meter in an interferometric gravitational wave antenna</t>
  </si>
  <si>
    <t>10.1103/PhysRevD.57.2069</t>
  </si>
  <si>
    <t>2-s2.0-0007114381</t>
  </si>
  <si>
    <t>Council of Scientific and Industrial Research, India</t>
  </si>
  <si>
    <t>CSIR</t>
  </si>
  <si>
    <t>['wise self', 'transfer probabilities', 'thylakoid disc', 'thermal bath', 'temperature theory', 'sunlight absorbed', 'sharp contrast', 'resonance transfer', 'reaction center', 'procedure leads', 'phonon interaction', 'phonon dynamics', 'orientationally disordered', 'order term', 'one another', 'numerical simulation', 'normal temperature', 'natural way', 'molecular aggregate', 'model aggregate', 'medium coordinates', 'lattice displacements', 'interaction picture', 'grained exciton', 'excitons dynamics', 'exciton trapping', 'exciton transfer', 'exciton generation', 'exciton decay', 'exciton clothed', 'equilibrium values', 'electron transfers', 'dressed states', 'dressed operators', 'dressed exciton', 'different sites', 'different directions', 'debye approximation', 'cubic lattice', 'created simultaneously', 'correlation function', 'continuous process', 'clothed exciton', 'analytical results', 'also presented']</t>
  </si>
  <si>
    <t>The energy of sunlight absorbed by an antenna chlorophyll inside a thylakoid disc in chloroplast is known to migrate to the reaction center in the form of an exciton. At normal temperature both the mechanisms of resonance transfer and exciton hopping contribute comparably. The finite-temperature theory of excitons in a molecular aggregate is translated in the language of solid state physics as the treatment of the exciton in a thermal bath of phonons. For the sake of simplicity, the exciton-phonon interaction can be viewed as linear in lattice displacements with higher-order terms neglected. In the interaction picture, the effects of the thermal bath on the dynamics of the exciton can be incorporated into a time-dependent effective potential that involves terms arising from the fluctuation of the medium coordinates from their equilibrium values. The probability of site-to-site exciton transfer is written as a correlation function whose evolution in time can be determined by the cumulant expansion technique. The exciton clothed by phonons can be defined in a natural way. This procedure leads to coarse-graining, and the correlation function for the coarse-grained exciton is defined in terms of the dressed states and the dressed operators. The zeroth-order term in the cumulant expansion corresponds to the resonance transfer of the dressed exciton while the second- and the higher-order terms lead to an expression for the probability of hopping. The transfer probabilities for a clothed exciton is derived under the Debye approximation for a cubic lattice. These expressions can be used to determine the nearest-neighbour transfer probabilities in a reasonably realistic model of the thylakoid disc which in turn can be used for a numerical simulation of excitons dynamics. The model aggregate can be spatially and orientationally disordered. So the transfer probabilities at different sites in different directions are all different which is in sharp contrast with the so-called random walk model. In an earlier computer experiment we have shown that if all the excitons are considered to be created simultaneously, physical processes occurring at widely varying time scales (like exciton creation, exciton transfer, exciton decay by fluorescence, exciton trapping, phonon dynamics and electron transfers) are found to be time-wise self-consistent with one another. In this work we view exciton generation as a continuous process and derive a few analytical results. An algorithm for a very realistic numerical simulation of exciton generation and its utilization in chloroplast is also presented.</t>
  </si>
  <si>
    <t>651-657</t>
  </si>
  <si>
    <t>Datta, Sambhu N.</t>
  </si>
  <si>
    <t>Mumbai</t>
  </si>
  <si>
    <t>Indian Institute of Technology Bombay</t>
  </si>
  <si>
    <t>Datta S.</t>
  </si>
  <si>
    <t>Transport of excitation energy in thylakoid disc in chloroplast at normal temperature</t>
  </si>
  <si>
    <t>10.1351/pac199870030651</t>
  </si>
  <si>
    <t>2-s2.0-0007254078</t>
  </si>
  <si>
    <t>['urap antenna', 'unified radio', 'ulysses spectra', 'ulysses spacecraft', 'thermal speed', 'striking anomaly', 'rough estimate', 'relaxation sounder', 'ratio vsat', 'predicted resonances', 'plasma wave', 'observed resonances', 'high speed', 'february 8', 'excellent agreement', 'electron temperature', 'electron gyrofrequency', 'easily detected', 'earthbound spacecraft', 'dispersion relation', 'copyright 1998']</t>
  </si>
  <si>
    <t>The resonance spectra collected on February 8, 1992, in the outskirts of the Io plasma torus by the Unified Radio and Plasma wave (URAP) relaxation sounder on board the Ulysses spacecraft present significant differences from the active spectra gathered by earthbound spacecraft in similar plasma conditions. The most striking anomaly is the lack of resonances at the harmonics of the electron gyrofrequency, one of the most common signatures found in usual sounder spectra. These differences are interpreted, when computing the dispersion relation of the Bernstein modes triggered by the sounder, by taking into account the large frequency shift induced on the resonances by the high speed of the Ulysses spacecraft in the plasma. The frequency of the shifted resonances depends on the ratio Vsat/p /Vth of the spacecraft speed relative to the plasma and the thermal speed of the electrons. The observed resonances are all found to be in excellent agreement with the computed frequencies obtained in this way. Some predicted resonances are not observed on the Ulysses spectra, but it is suggested that they have too long a wavelength to be easily detected by the URAP antenna. As a by-product of the electron density diagnosis allowed by this analysis a rough estimate of the electron temperature can be deduced. Copyright 1998 by the American Geophysical Union.</t>
  </si>
  <si>
    <t>26667-26677</t>
  </si>
  <si>
    <t>98JA02077</t>
  </si>
  <si>
    <t>A11</t>
  </si>
  <si>
    <t>60106194;60106194;60106194</t>
  </si>
  <si>
    <t>57198368287;8368892700;6603732710</t>
  </si>
  <si>
    <t>Sager, Philippe Le;Canu, Patrick;Cornilleau-Wehrlin, Nicole</t>
  </si>
  <si>
    <t>Guyancourt</t>
  </si>
  <si>
    <t>Laboratoire Atmosph√®res, Milieux, Observations Spatiales</t>
  </si>
  <si>
    <t>Sager P.L.</t>
  </si>
  <si>
    <t>Impact of the Ulysses velocity on the diagnosis of the electron density by the unified radio and Plasma wave sounder in the outskirts of the Io torus</t>
  </si>
  <si>
    <t>2-s2.0-0008480728</t>
  </si>
  <si>
    <t>['zeax formation', 'xanthophyll cycle', 'xanthophyll conversion', 'unstacked thylakoids', 'thylakoid lumen', 'second step', 'retarded kinetics', 'probably responsible', 'predominantly influenced', 'possible influence', 'plants grown', 'photosystem ii', 'observed alterations', 'nearly unaffected', 'isolated pea', 'intermittent light', 'induced alterations', 'higher plants', 'epoxidation reactions', 'depleted thylakoids', 'dccd binding', 'data support', 'comparative studies', 'antenna proteins']</t>
  </si>
  <si>
    <t>The de-epoxidation of violaxanthin to antheraxanthin (Anth) and zeaxanthin (Zeax) in the xanthophyll cycle of higher plants and the generation of nonphotochemical fluorescence quenching in the antenna of photosystem II (PSII) are induced by acidification of the thylakoid lumen. Dicyclohexylcarbodiimide (DCCD) has been shown (a) to bind to lumen-exposed carboxy groups of antenna proteins and (b) to inhibit the pH-dependent fluorescence quenching. The possible influence of DCCD on the de-epoxidation reactions has been investigated in isolated pea (Pisum sativum L.) thylakoids. The Zeax formation was found to be slowed down in the presence of DCCD. The second step (Anth ‚Üí Zeax) of the reaction sequence seemed to be more affected than the violaxanthin ‚Üí Anth conversion. Comparative studies with antenna-depleted thylakoids from plants grown under intermittent light and with unstacked thylakoids were in agreement with the assumption that binding of DCCD to antenna proteins is probably responsible for the retarded kinetics. Analyses of the DCCD-induced alterations in different antenna subcomplexes showed that Zeax formation in the PSII antenna proteins was predominantly influenced by DCCD, whereas Zeax formation in photosystem I was nearly unaffected. Our data support the suggestion that DCCD binding to PSII antenna proteins is responsible for the observed alterations in xanthophyll conversion.</t>
  </si>
  <si>
    <t>659-665</t>
  </si>
  <si>
    <t>60025310;60025310</t>
  </si>
  <si>
    <t>6508048748;6701491634</t>
  </si>
  <si>
    <t>Heyde, Sandra;Jahns, Peter</t>
  </si>
  <si>
    <t>Dusseldorf</t>
  </si>
  <si>
    <t>Heinrich-Heine-Universit√§t D√ºsseldorf</t>
  </si>
  <si>
    <t>Heyde S.</t>
  </si>
  <si>
    <t>The kinetics of zeaxanthin formation is retarded by dicyclohexylcarbodiimide</t>
  </si>
  <si>
    <t>10.1104/pp.117.2.659</t>
  </si>
  <si>
    <t>2-s2.0-0009864787</t>
  </si>
  <si>
    <t>['wave propagation', 'wave fields', 'wave absorption', 'primarily electrostatic', 'power absorption', 'launching antenna', 'iterative solution', 'edge region', 'detailed studies', 'density profiles', 'current distribution', 'collisionless landau', 'collisional plasma', 'code calculates', 'antenna spectrum', 'absorbed near', '1013 cm', '10 mtorr', '), finite']</t>
  </si>
  <si>
    <t>A two-dimensional (2-D), finite-difference computer code is developed to examine helicon antenna coupling, wave propagation, collisionless Landau, and collisional heating mechanisms. The code calculates the electromagnetic wave fields and power absorption in an inhomogeneous, cold, collisional plasma. The current distribution of the launching antenna, which provides the full antenna spectra, is included in the model. An iterative solution that incorporates warm plasma thermal effects has been added to the code to examine the contribution of collisionless (Landau) wave absorption by electrons. Detailed studies of the wave fields and electron heating profiles at low magnetic fields (B0 &lt; 100 G), where both Trivelpiece-Gould (TG) and helicon (H) modes are present, are discussed. The effects of the applied uniform magnetic field (B0 = 10-1000 G), 2-D (r,z) density profiles (ne0 = 1011-1013 cm-3), neutral gas pressures of 1-10 mTorr and the antenna spectrum on collisional and collisionless wave field solutions and power absorption are investigated. Cases in which the primarily electrostatic (TG) surface wave dominates the heating and the power is absorbed near the edge region and cases in which the propagating helicon wave transports and deposits its energy in the core plasma region are examined. ¬© 1998 American Institute of Physics.</t>
  </si>
  <si>
    <t>4253-4261</t>
  </si>
  <si>
    <t>60032179;60032179</t>
  </si>
  <si>
    <t>6603499544;7005335418</t>
  </si>
  <si>
    <t>Mouzouris, Y.;Scharer, J. E.</t>
  </si>
  <si>
    <t>Mouzouris Y.</t>
  </si>
  <si>
    <t>Wave propagation and absorption simulations for helicon sources</t>
  </si>
  <si>
    <t>10.1063/1.873161</t>
  </si>
  <si>
    <t>2-s2.0-0010273943</t>
  </si>
  <si>
    <t>['œä stacking', 'upon interaction', 'temperature independent', 'small amount', 'ray analyses', 'potential conduits', 'potassium carbonate', 'phthalic acid', 'phthalamate functionality', 'ph ca', 'ph 2', 'novel phthalamate', 'luminescence studies', 'hydrolytic products', 'hydrogen bonding', 'energy transfer', 'emission via', 'dpda yields', 'crystal structures']</t>
  </si>
  <si>
    <t>Syntheses and structural and luminescence studies of hydrolytic products of diphthalimidodiethylamine (DPDA) and their lanthanide(III) compounds have been undertaken in order to determine the potential for the phthalamate functionality to sensitize intense Eu3+ and Tb3+ emission via the 'antenna effect'. Acid promoted hydrolysis of the relatively simple DPDA is efficient; hydrolysis is negligible at pH &gt; 11. At pH 2-3, hydrolysis to phthalic acid (1) occurs which upon interaction with DPDA yields the phthalic acid-DPDA supramolecular hydrate, DPDAH-HP¬∑1.75H2O. With a potassium carbonate-ethanol-acetonitrile mixture containing a small amount of water, the novel phthalamate-phthalimide H2¬∑H2O is formed while at pH ca. 9-10 the new diphthalamate Na23¬∑3H2O is formed. These transformations have been confirmed by single crystal X-ray analyses of DPDAH-HP¬∑1.75H2O and H2¬∑H2O. The crystal structures of DPDAH-HP¬∑ 1.75H2O and H2¬∑H2O reveal that the phthalamates and phthalimides are stabilized by non-covalent (e.g. œÄ-œÄ stacking and hydrogen bonding) interactions which are of interest as potential conduits for energy transfer and are responsible for molecular aggregations seen in FAB mass spectrometry of H2¬∑H2O and Na23¬∑H2O. Europium(III) compounds of 32- and H2 exhibit intense sensitized red emission which is, surprisingly, temperature independent.</t>
  </si>
  <si>
    <t>1851-1856</t>
  </si>
  <si>
    <t>Journal of the Chemical Society. Perkin Transactions 2</t>
  </si>
  <si>
    <t>60071347;60071347;60099558;60015150;60015150</t>
  </si>
  <si>
    <t>7201928631;6701393886;6602698156;35431952500;55574202126</t>
  </si>
  <si>
    <t>Barrett, Dawn M.Y.;Kahwa, Ishenkumba A.;Rad√ºchel, Bernd;White, Andrew J.P.;Williams, David J.</t>
  </si>
  <si>
    <t>Germany;Jamaica;United Kingdom</t>
  </si>
  <si>
    <t>Berlin;Kingston;London</t>
  </si>
  <si>
    <t>Bayer Pharma AG;The University of the West Indies;Imperial College London</t>
  </si>
  <si>
    <t>60099558;60071347;60015150</t>
  </si>
  <si>
    <t>Barrett D.</t>
  </si>
  <si>
    <t>Hydrolytic products of diphthalimidodiethylamine and temperature independent sensitized luminescence of their lanthanide(III) complexes</t>
  </si>
  <si>
    <t>10.1039/a804356f</t>
  </si>
  <si>
    <t>2-s2.0-0010425738</t>
  </si>
  <si>
    <t>['type species', 'rights reserved', 'petiole 1', 'paper describes', 'new species', 'hubei province', 'fujian province', 'forked carina', 'following features', 'characterized distinctly', 'areola absent', '7 times', '6 times', '24 segments']</t>
  </si>
  <si>
    <t>Eudinostigma longus Wu et Chen | Eudinostigma Tobias | New species</t>
  </si>
  <si>
    <t>Abstract This paper describes a new species Eudinostigma longus Wu et Chen, collected from Hubei Province. The new species is characterized distinctly by the following features: rather long antenna, with 24 segments, notaulix distinct anteriorly, oval midpit deep, propodeum with a longitudinal medial carina and forked carina, areola absent, length of robust hind femur 3. 6 times its width, and length of petiole 1. 7 times its width. Type species is deposited in Beneficial Insects Laboratory, Fujian Agricultural University, Fuzhou, Fujian Province. ¬© 2017 Wiley. All rights reserved.</t>
  </si>
  <si>
    <t>29-31</t>
  </si>
  <si>
    <t>Insect Science</t>
  </si>
  <si>
    <t>60004630;60004630</t>
  </si>
  <si>
    <t>57195041040;37046641700</t>
  </si>
  <si>
    <t>Wu, Zhishan;Chen, Jiahua</t>
  </si>
  <si>
    <t>China</t>
  </si>
  <si>
    <t>Fuzhou</t>
  </si>
  <si>
    <t>Fujian Agriculture and Forestry University</t>
  </si>
  <si>
    <t>Wu Z.</t>
  </si>
  <si>
    <t>A new species of genus eudinostigma (hymenoptera: Braconidae) from china</t>
  </si>
  <si>
    <t>10.1111/j.1744-7917.1998.tb00292.x</t>
  </si>
  <si>
    <t>2-s2.0-0011155598</t>
  </si>
  <si>
    <t>['scan measurements', 'rights reserved', 'model predictions', 'instrument bands', 'good agreement', 'carefully selected', 'borne experiment', '101 ghz']</t>
  </si>
  <si>
    <t>We report on a balloon-borne experiment to measure high altitude atmospheric emission in the 90 GHz spectral window. The experiment was carried out with a monolithic microwave integrated circuit (MMIC) Dicke-switched radiometer based on high electron mobility transistor (HEMT) low noise amplifiers. The instrument broad bandpass (87-101 GHz) includes strong ozone lines. The atmospheric emission profile was measured from 6 to 15 km altitude. In addition, zenith-scan measurements at about 38 km altitude have been obtained, yielding an atmospheric antenna temperature TA,atm = 15¬±6 mK. The results are in good agreement with model predictions which take into account the contribution of O3 spectral lines. Ozone emission contributes significantly to the signal of balloon-borne Cosmic Microwave Background experiments unless the instrument bands are carefully selected. ¬© 1998 Elsevier Science Ltd. All rights reserved.</t>
  </si>
  <si>
    <t>71-80</t>
  </si>
  <si>
    <t>60021199;60021199;60021199;60021199;60021199;60021199;60021199;60012227;60014313;60013894;60029227</t>
  </si>
  <si>
    <t>8627117200;6603036422;6603819488;55827123500;16488173100;7101605883;7004386449;55152697700;7005474386;7006893233;15070924200</t>
  </si>
  <si>
    <t>Mandolesi, N.;Attolini, M. R.;Burigana, C.;Memmo, A.;Morigi, G.;Ventura, G.;Bersanelli, M.;Danese, L.;Weinreb, S.;Kane, B.;Partridge, B.</t>
  </si>
  <si>
    <t>United States;Italy;United States;United States;Italy</t>
  </si>
  <si>
    <t>Haverford;Rome;Amherst MA;Boston;Trieste</t>
  </si>
  <si>
    <t>Haverford College;Consiglio Nazionale delle Ricerche;University of Massachusetts Amherst;University of Massachusetts System;Scuola Internazionale Superiore di Studi Avanzati</t>
  </si>
  <si>
    <t>60029227;60021199;60014313;60013894;60012227</t>
  </si>
  <si>
    <t>Mandolesi N.</t>
  </si>
  <si>
    <t>Balloon-borne measurements of the atmospheric emission near 94 GHz</t>
  </si>
  <si>
    <t>S1364682697000928</t>
  </si>
  <si>
    <t>10.1016/S1364-6826(97)00092-8</t>
  </si>
  <si>
    <t>2-s2.0-0012526844</t>
  </si>
  <si>
    <t>AST-9420159</t>
  </si>
  <si>
    <t>['¬© 1998', 'usually depressed', 'several hours', 'ring around', 'rights reserved', 'nucleus position', 'nominal velocity', 'maps may', 'lines redshifted', 'june 20', 'generally explained', 'extended region', 'comet hale', 'antisolar direction', 'accelerated tailward', '2 km', '1995 o1', '189 ghz', '10 cm', '000 km']</t>
  </si>
  <si>
    <t>Comets: individual (Hale-Bopp 1995 O1) | Molecular processes | Plasmas | Radio lines: solar system</t>
  </si>
  <si>
    <t>The HCO+ J = 1-0 rotational transition at 89.189 GHz has been mapped in comet Hale-Bopp (C/1995 O1) over a total of 38 individual days spanning the period 1997 March 10-June 20 with the Five College Radio Astronomy Observatory 14 m antenna. HCO+ is detectable over an extended region of the comet, with the peak emission commonly located 50,000-100,000 km in the antisolar direction. Maps made throughout the apparition show significant variability in the structure of the HCO+ coma, sometimes on timescales of several hours. The HCO+ brightness is usually depressed at the nucleus position, and on some occasions, the emission is spread into a ring around the position of the nucleus. Individual spectra within the maps display broad (approximately 4 km s-1) lines redshifted by 1-2 km s-1 or more from the nominal velocity of the nucleus, with the redshift typically increasing in the antisolar direction. The spectra and maps may be generally explained by models in which the ions are accelerated tailward at a rate on the order of 10 cm s-2, provided that HCO+ is destroyed within 50,000-100,000 km of the nucleus. ¬© 1998. The American Astronomical Society. All rights reserved.</t>
  </si>
  <si>
    <t>2 PART II</t>
  </si>
  <si>
    <t>0004637X</t>
  </si>
  <si>
    <t>Astrophysical Journal</t>
  </si>
  <si>
    <t>60014313;60014313;60014313;60014313;60014313;60014313</t>
  </si>
  <si>
    <t>7006883722;55663305800;7102100428;7005703352;6602842651;7103105241</t>
  </si>
  <si>
    <t>Lovell, Amy J.;Schloerb, F. Peter;Dickens, James E.;DeVries, Christopher H.;Senay, Matthew C.;Irvine, William M.</t>
  </si>
  <si>
    <t>Amherst MA</t>
  </si>
  <si>
    <t>University of Massachusetts Amherst</t>
  </si>
  <si>
    <t>Lovell A.J.</t>
  </si>
  <si>
    <t>HCO&lt;sup&gt;+&lt;/sup&gt; imaging of comet Hale-Bopp (C/1995 O1)</t>
  </si>
  <si>
    <t>10.1086/311288</t>
  </si>
  <si>
    <t>2-s2.0-0012733130</t>
  </si>
  <si>
    <t>['transversal filtering', 'reflective designs', 'optic deflectors', 'either fiber', 'beam position']</t>
  </si>
  <si>
    <t>Acousto-optic deflector | Fiber-optic delay line | Optical delay line | Phased array antenna</t>
  </si>
  <si>
    <t>High speed microsecond domain switching optical delay lines are introduced for time-delay based photonic signal processing applications such as phased array control and transversal filtering. These delay lines use acousto-optic deflectors for both optical delay path selection and optical beam realignment, producing inherently self-aligning control architectures. Both transmissive and reflective designs are introduced that can operate with either fiber, free-space, and solid-optic delay paths. High accuracy analog tuning of both beam position and beam optical power are possible with these modules. ¬© 1998 Elsevier Science B.V.</t>
  </si>
  <si>
    <t>15-20</t>
  </si>
  <si>
    <t>Optics Communications</t>
  </si>
  <si>
    <t>Riza, Nabeel A.</t>
  </si>
  <si>
    <t>Orlando</t>
  </si>
  <si>
    <t>University of Central Florida</t>
  </si>
  <si>
    <t>Riza N.A.</t>
  </si>
  <si>
    <t>Acousto-optically switched optical delay lines</t>
  </si>
  <si>
    <t>S0030401897003775</t>
  </si>
  <si>
    <t>10.1016/S0030-4018(97)00377-5</t>
  </si>
  <si>
    <t>2-s2.0-0030623020</t>
  </si>
  <si>
    <t>['thaw treatment', 'relative proportion', 'ps2œ ≤.', 'ps2œ ±', 'photosystem 2', 'glycine betaine', 'freezing prevented', 'antenna sizes']</t>
  </si>
  <si>
    <t>Cryoprotection | Disaccharides | Freeze-thaw treatment | Photosystem 2 heterogeneity | Pisum sativum | Saccharose | Subchloroplast membranes | Trehalose</t>
  </si>
  <si>
    <t>Freeze-thaw treatment of photosystem 2 (PS2) enriched subchloroplast membranes induced changes in the relative proportion and antenna sizes of PS2Œ± and PS2Œ≤. The addition of disaccharides (trehalose or saccharose) and glycine betaine before subjecting to freezing prevented these changes.</t>
  </si>
  <si>
    <t>591-594</t>
  </si>
  <si>
    <t>Photosynthetica</t>
  </si>
  <si>
    <t>60001694;60001694</t>
  </si>
  <si>
    <t>35461259900;6701756926</t>
  </si>
  <si>
    <t>Busheva, M.;Apostolova, E.</t>
  </si>
  <si>
    <t>Bulgaria</t>
  </si>
  <si>
    <t>Sofia</t>
  </si>
  <si>
    <t>Institute of Biophysics and Biomedical Engineering, Bulgarian Academy of Sciences</t>
  </si>
  <si>
    <t>Busheva M.</t>
  </si>
  <si>
    <t>Influence of saccharides and glycine betaine on freezing of photosystem 2-enriched particles: A chlorophyll fluorescence study</t>
  </si>
  <si>
    <t>10.1023/A:1006830000024</t>
  </si>
  <si>
    <t>2-s2.0-0031291204</t>
  </si>
  <si>
    <t>['wilting conditions', 'water stress', 'tyrosine z', 'relative loss', 'reduced due', 'pisum sativum', 'photosystem 2', 'photosynthetic activity', 'p680 +).', 'oxidizing site', 'leaf mass', 'intact leaf', 'fluorescence spectroscopy', 'first days', 'electron transfer', 'electron lack', 'detached leaves', 'decreased within', 'b ).', '80 %.']</t>
  </si>
  <si>
    <t>Chlorophyll | DCMU | Exciton-radical pair equilibrium model | NH OH 2 | Photosynthesis | Pisum | Quinones | Relative air humidity | Wilting</t>
  </si>
  <si>
    <t>Detached leaves of pea (Pisum sativum) were submitted to water stress at different relative air humidities. The photosynthetic activity of photosystem 2 (PS2) was monitored by time-resolved picosecond chlorophyll (Chl) fluorescence spectroscopy. In the first days the well-known fast Chl fluorescence decay was observed which indicated high PS2 activity. After a few days the average fluorescence decay time œÑ(m) reached a maximum, depending on the wilting conditions, but always at a relative loss of leaf mass of 80%. After this maximum, œÑ(m) decreased within a few hours, the fluorescence decay became similar to that one of an intact leaf, but an additional fluorescence decay component with a lifetime of 3.6 ns appeared. At first the primary quinone Q(A) was reduced due to inhibition of the electron transfer to the secondary quinone Q(B). Simultaneously, water deficiency caused an electron lack at the oxidizing site of PS2. This disabled the primary electron donor of PS2, tyrosine Z, from reducing the oxidized reaction centre of PS2 (P680+). Thus a recombination of P680+-pheophytin-Q(A)- took place, and the energy was lost as heat. With further water stress, Q(A) was decoupled from PS2. The new fluorescence decay component could therefore be assigned to energetically decoupled antenna complexes.</t>
  </si>
  <si>
    <t>97-106</t>
  </si>
  <si>
    <t>60020306;60020306;60020306;60020306</t>
  </si>
  <si>
    <t>26660678700;7201497853;7801385411;56618318600</t>
  </si>
  <si>
    <t>Berg, D.;Maier, K.;Otteken, D.;Terjung, F.</t>
  </si>
  <si>
    <t>Oldenburg</t>
  </si>
  <si>
    <t>Universit√§t Oldenburg</t>
  </si>
  <si>
    <t>Berg D.</t>
  </si>
  <si>
    <t>Picosecond fluorescence decay studies on water-stressed pea leaves: Energy transfer and quenching processes in photosystem 2</t>
  </si>
  <si>
    <t>10.1023/A:1006867902382</t>
  </si>
  <si>
    <t>2-s2.0-0031295214</t>
  </si>
  <si>
    <t>['¬© 1998', 'water vapour', 'simultaneous observations', 'similar variation', 'rights reserved', 'rainrate measured', 'rain gauges', 'power law', 'peak value', 'monthly variation', 'monsoon months', 'interesting results', 'integration times', 'frequency range', 'francis group', 'attenuations due', 'attenuation due', 'also compared', '80 k', '15 minutes', '10 ¬∞.', '10 seconds']</t>
  </si>
  <si>
    <t>The rainrate distributions obtained from rapid response rain gauge measurements over five different locations in India are presented. On the basis of simultaneous observations of rainrate measured by rain gauges having integration times of 10 seconds and 15 minutes, a power law has been established. Rain attenuation characteristics at 11GHz were analysed and some interesting results are presented, which are also compared with International Radio Consultative Committee and other models. Attenuations due to water vapour are deduced for a frequency range of 1-350GHz at elevation angles 3¬∞ and 10¬∞. The attenuation due to water vapour at a lower elevation angle is found to increase as the tropospheric effects become dominant. It can also be seen that the antenna temperature attains a peak value of about 160K in the monsoon months and a minimum of about 80 K during the winter. The monthly variation of antenna temperature reveals a similar variation for the attenuation and water vapour content. ¬© 1998, Taylor &amp; Francis Group, LLC. All rights reserved.</t>
  </si>
  <si>
    <t>473-480</t>
  </si>
  <si>
    <t>International Journal of Remote Sensing</t>
  </si>
  <si>
    <t>60009615;60011023;60011023;60024232</t>
  </si>
  <si>
    <t>7403239285;8849280200;7402635385;35501489600</t>
  </si>
  <si>
    <t>Sarkar, S. K.;Mondal, N. C.;Bhattacharya, A. B.;Bhattacharya, R.</t>
  </si>
  <si>
    <t>India;India;India</t>
  </si>
  <si>
    <t>Kolkata;Kalyani;New Delhi</t>
  </si>
  <si>
    <t>University of Calcutta;University of Kalyani;National Physical Laboratory India</t>
  </si>
  <si>
    <t>60024232;60011023;60009615</t>
  </si>
  <si>
    <t>Sarkar S.</t>
  </si>
  <si>
    <t>Some studies on attenuation and atmospheric water vapour measurements in India</t>
  </si>
  <si>
    <t>10.1080/014311698216107</t>
  </si>
  <si>
    <t>2-s2.0-0031597135</t>
  </si>
  <si>
    <t>fDP-139</t>
  </si>
  <si>
    <t>['resonant frequency', 'network takes', 'francis group', 'dielectric constant', 'correspondig radius', 'circular patch']</t>
  </si>
  <si>
    <t>An artificial neural network architecture is developed for design of circular microstrip antenna. The network takes the thickness of the substrate, dielectric constant and the resonant frequency in the dominant TM11 mode as its input and gives the correspondig radius of the circular patch. A fast learning algorithm has been used for training. ¬© 1998 Taylor &amp; Francis Group, LLC.</t>
  </si>
  <si>
    <t>35-39</t>
  </si>
  <si>
    <t>0974780X</t>
  </si>
  <si>
    <t>IETE Journal of Research</t>
  </si>
  <si>
    <t>60012658;60012658</t>
  </si>
  <si>
    <t>7402648371;7102813204</t>
  </si>
  <si>
    <t>Mishra, Rabindra K.;Patnaik, Amalendu</t>
  </si>
  <si>
    <t>Berhampur</t>
  </si>
  <si>
    <t>Berhampur University</t>
  </si>
  <si>
    <t>Mishra R.</t>
  </si>
  <si>
    <t>Design of circular microstrip antenna using neural networks</t>
  </si>
  <si>
    <t>10.1080/03772063.1998.11416026</t>
  </si>
  <si>
    <t>2-s2.0-0031598925</t>
  </si>
  <si>
    <t>['theoretical data', 'sinusoidally edge', 'radiation efficiency', 'modulation depth', 'modulated structure', 'input impedance', 'certain conditions', 'bandwidth increases', 'analysed using']</t>
  </si>
  <si>
    <t>A sinusoidally edge-modulated microstrip patch antenna has been analysed using the modal expansion cavity model. The investigations have been carried out to explore the input impedance, bandwidth and radiation efficiency of the modulated structure against its physical parameters like the modulation depth and periodicity. The simulated results clearly show that the bandwidth increases with modulation depth under certain conditions of excitation. The analysis further shows that the modulated structure provides a lot of flexibility in matching the antenna to the standard feeder lines. Experimental results tally satisfactorily with the theoretical data.</t>
  </si>
  <si>
    <t>48-58</t>
  </si>
  <si>
    <t>;;</t>
  </si>
  <si>
    <t>7801381799;7201666265;7006597267</t>
  </si>
  <si>
    <t>Khanra, D. N.;Chowdhury, S. K.;Mallick, A. K.</t>
  </si>
  <si>
    <t>Khanra D.</t>
  </si>
  <si>
    <t>Input impedance, bandwidth and efficiency of an edge-modulated microstrip antenna</t>
  </si>
  <si>
    <t>2-s2.0-0031598929</t>
  </si>
  <si>
    <t>['tokamak plasmas', 'semal code', 'power reflected', 'plasma interior', 'plasma interface', 'plasma conditions', 'parametric instabilities', 'low activity', 'larmor radius', 'integrodifferential equations', 'inhomogeneous plasma', 'ibw experiment', 'ftu tokamak', 'evaluated using', 'electric field', 'cyclotron harmonic', 'configuration space', 'computational model', 'carefully considered', 'antenna coupling', 'allows calculation', 'additional heating', '226 ),', '., vaclavik']</t>
  </si>
  <si>
    <t>A computational model has been developed that allows calculation of the radiofrequency (RF) power reflected by grill waveguide antennas, employed for additional heating of tokamak plasmas. The plasma surface impedance is evaluated using a full wave analysis with the SEMAL code (Sauter, O., Vaclavik, J., Comput. Phys. Commun. 84 (1994) 226), which solves the integrodifferential equations for the electric field of the wave in configuration space, in an inhomogeneous plasma, for any cyclotron harmonic and without any approximation with respect to the Larmor radius. These features are necessary for solving the problem of the antenna coupling of the ion Bernstein wave (IBW) plasma heating experiment, operating at an ion cyclotron harmonic higher than the second. In this experiment, the antenna coupling has to be carefully considered, in order to find suitable antenna-plasma conditions for avoiding parametric instabilities, a phenomenon that inhibits wave propagation in the plasma interior. As a result, for an IBW experiment on the FTU tokamak, a good antenna coupling is expected by assuming a low plasma density near the antenna-plasma interface. Nevertheless, by considering higher plasma densities, so that a low activity of the parametric instabilities is expected, a marginal antenna coupling has been found, with about 40% of RF power reflected at the antenna.</t>
  </si>
  <si>
    <t>31-38</t>
  </si>
  <si>
    <t>Nuclear Fusion</t>
  </si>
  <si>
    <t>60005040;60005040;60005040-60028186</t>
  </si>
  <si>
    <t>6701455884;7004429147;7006721522</t>
  </si>
  <si>
    <t>Cesario, R.;De Marco, F.;Sauter, O.</t>
  </si>
  <si>
    <t>Switzerland;Italy</t>
  </si>
  <si>
    <t>Lausanne;Frascati</t>
  </si>
  <si>
    <t>Swiss Federal Institute of Technology Lausanne;Associazione EURATOM-ENEA sulla Fusione</t>
  </si>
  <si>
    <t>60028186;60005040</t>
  </si>
  <si>
    <t>Cesario R.</t>
  </si>
  <si>
    <t>Coupling of ion Bernstein waves to tokamak plasmas by waveguide antennas</t>
  </si>
  <si>
    <t>10.1088/0029-5515/38/1/303</t>
  </si>
  <si>
    <t>2-s2.0-0031598946</t>
  </si>
  <si>
    <t>['z direction', 'without collisions', 'well understood', 'toroidal component', 'tokamak plasmas', 'three dimensional', 'plasma current', 'magnitude near', 'launched relative', 'hall terms', 'fast waves', 'electron heating', 'easily seen', 'directions co', 'density gradients', 'current drive', 'clearly seen', 'asymmetry appears', 'asymmetry acquires', 'antenna arrays', 'also occur']</t>
  </si>
  <si>
    <t>Different plasma responses to neutral beam injection in the directions co and counter to the plasma current have long been accepted as well understood in neutral beam heating of tokamak plasmas. Differences can also occur in fast wave heating and current drive in the ion cyclotron range of frequencies (ICRF) when antenna arrays are phased to drive current co and counter to the plasma current. The source of this asymmetry can be easily seen in the cold plasma wave equation with an applied magnetic field in the z direction and the parallel ICRF electric field set to zero (small electron mass limit). In the absence of absorption, the wave equation displays perfect up-down symmetry. However, when absorption is introduced, the up-down symmetry is destroyed by Hall terms, which depend on density and magnetic field gradients. This is confirmed by simple numerical solutions of the cold plasma wave equation with and without collisions. The same up-down asymmetry appears in three dimensional (3-D) antenna coupling calculations with outgoing boundary conditions. These show a natural poloidal shift in the antenna's radiated power spectrum even when no poloidal magnetic field is present. When a poloidal magnetic field is introduced, the up-down asymmetry acquires a toroidal component. This leads to differences in electron heating and current drive depending on the direction that fast waves are launched relative to the plasma current. Such differences are clearly seen in full wave modelling calculations of heating and current drive in NSTX, where poloidal and toroidal magnetic fields are comparable in magnitude near the antenna. When density gradients are forced to zero, both up-down and co-counter asymmetries disappear.</t>
  </si>
  <si>
    <t>60024266;60024266;60024266;60024266;60013901;60003261</t>
  </si>
  <si>
    <t>7005521707;35371543400;7102192775;7006526034;7004390007;6701752564</t>
  </si>
  <si>
    <t>Jaeger, E. F.;Carter, M. D.;Berry, L. A.;Batchelor, D. B.;Forest, C. B.;Weitzner, H.</t>
  </si>
  <si>
    <t>United States;United States;United States</t>
  </si>
  <si>
    <t>Oak Ridge;San Diego;New York</t>
  </si>
  <si>
    <t>Oak Ridge National Laboratory;General Atomics;Courant Institute of Mathematical Sciences</t>
  </si>
  <si>
    <t>60024266;60013901;60003261</t>
  </si>
  <si>
    <t>Jaeger E.</t>
  </si>
  <si>
    <t>Co-counter asymmetry in fast wave heating and current drive</t>
  </si>
  <si>
    <t>10.1088/0029-5515/38/1/301</t>
  </si>
  <si>
    <t>2-s2.0-0031598980</t>
  </si>
  <si>
    <t>['typical values', 'proposed strategies', 'performance criterion', 'pcs considered', 'mutual interference', 'microwave systems', 'interference ratio', 'different scenarios', 'cellular systems', 'antennas separation', 'also reported', 'access techniques']</t>
  </si>
  <si>
    <t>In this paper, mutual interference in PCS and microwave systems in a spectrum sharing scenario is analyzed. Typical values for operating MW links and cellular systems are used for evaluation. The use of adaptable smart antenna systems as a mean to reduce intersystem interference is proposed. The access techniques for PCS considered are: TDMA, FDMA and CDMA. Carrier to Interference ratio is adopted as performance criterion. Geographical separation required between both systems for their operation in terms of antennas separation is studied for different scenarios. The impact of proposed strategies in PCS system capacity for CDMA is also reported.</t>
  </si>
  <si>
    <t>65-71</t>
  </si>
  <si>
    <t>1124318X</t>
  </si>
  <si>
    <t>European Transactions on Telecommunications</t>
  </si>
  <si>
    <t>January/February 1998</t>
  </si>
  <si>
    <t>60007966;60007966</t>
  </si>
  <si>
    <t>55989808900;6506593357</t>
  </si>
  <si>
    <t>Mu√±oz-Rodriguez, David;Mazlum-Revueltas, Abdo</t>
  </si>
  <si>
    <t>Mexico</t>
  </si>
  <si>
    <t>Monterrey</t>
  </si>
  <si>
    <t>Tecnologico de Monterrey</t>
  </si>
  <si>
    <t>Mu√±oz-Rodriguez D.</t>
  </si>
  <si>
    <t>Adaptive Antennas in Microwave-PCS Coexisting Systems</t>
  </si>
  <si>
    <t>10.1002/ett.4460090108</t>
  </si>
  <si>
    <t>2-s2.0-0031605291</t>
  </si>
  <si>
    <t>['¬© imeche1998', 'wide range', 'vibration damping', 'transportation vehicles', 'technology gaps', 'smart materials', 'smart cameras', 'railway sector', 'noise cancellation', 'much considered', 'integrating sensing', 'includes systems', 'future trends', 'either already', 'damage monitoring', 'control functions', 'comfort improvement', 'art development']</t>
  </si>
  <si>
    <t>Aerospace | Automobiles | Railway | Smart materials and structures</t>
  </si>
  <si>
    <t>An overview is given on state-of-the-art development and future trends in integrating sensing, actuation and control functions into transportation vehicles. After categorizing the wide range of smart materials and systems various applications from the aerospace, automotive and railway sector are described, which are either already in use or very much considered for application. This includes systems for damage monitoring and situation awareness using smart sensors and antennae, autonomous driving based on smart cameras, thermal and electrical controlled actuation in engines and for comfort improvement, systems for vibration damping and noise cancellation and much more. Technology gaps to be closed in future research activities are described. ¬©IMechE1998.</t>
  </si>
  <si>
    <t>149-158</t>
  </si>
  <si>
    <t>Proceedings of the Institution of Mechanical Engineers. Part I: Journal of Systems and Control Engineering</t>
  </si>
  <si>
    <t>60085149-60002286</t>
  </si>
  <si>
    <t>Boller, Chr</t>
  </si>
  <si>
    <t>Germany;Netherlands</t>
  </si>
  <si>
    <t>Stuttgart;Leiden</t>
  </si>
  <si>
    <t>Daimler AG;Airbus Group SE</t>
  </si>
  <si>
    <t>60085149;60002286</t>
  </si>
  <si>
    <t>Boller C.</t>
  </si>
  <si>
    <t>State of the art and trends in using smart materials and systems in transportation vehicles</t>
  </si>
  <si>
    <t>10.1243/0959651981539361</t>
  </si>
  <si>
    <t>2-s2.0-0031621680</t>
  </si>
  <si>
    <t>['¬© springer', 'wavelength frequency', 'verlag 1998', 'therefore possible', 'surgical tool', 'surgical fields', 'surgical electrode', 'specific permittivity', 'percutaneous surgery', 'new method', 'monopolar antenna', 'laparoscopic surgery', 'hepatic resection', 'heat generated', 'control hemorrhage', 'coagulation field', 'cm wavelength', 'cancer therapy', 'antenna length']</t>
  </si>
  <si>
    <t>Endoscopic surgery | Hepatic surgery | Microwave surgery | Microwave tissue coagulator | Minimally invasive surgery</t>
  </si>
  <si>
    <t>A microwave tissue coagulator originally developed to control hemorrhage during hepatic resection has recently found widespread use in the field of minimally invasive surgery. This surgical tool is based on the principle that by radiating a 2450-MHz (12-cm wavelength) microwave from a monopolar antenna within tissue, the heat generated will be limited to within the electromagnetic field generated around the antenna, leading to coagulation of protein in that field. It is therefore possible to use this monopolar antenna as a surgical electrode. The coagulation field is determined by the relationship between the wavelength frequency, tissue-specific permittivity, antenna length, waveform and output, and duration of the irradiation. Since this technique has been applied to devise a new method of hepatectomy, it has also found use in various other surgical fields, such as gastrointestinal tract endoscopic surgery, laparoscopic surgery, and percutaneous surgery. It has also enhanced therapeutic results, notably in cancer therapy. ¬© Springer-Verlag 1998.</t>
  </si>
  <si>
    <t>165-172</t>
  </si>
  <si>
    <t>Journal of Hepato-Biliary-Pancreatic Surgery</t>
  </si>
  <si>
    <t>Tabuse, Katsuyoshi</t>
  </si>
  <si>
    <t>Tokyo</t>
  </si>
  <si>
    <t>National Hospital Organization, Japan</t>
  </si>
  <si>
    <t>Tabuse K.</t>
  </si>
  <si>
    <t>Basic knowledge of a microwave tissue coagulator and its clinical applications</t>
  </si>
  <si>
    <t>10.1007/s005340050028</t>
  </si>
  <si>
    <t>2-s2.0-0031623242</t>
  </si>
  <si>
    <t>['tsp tokamak', 'rf systems', 'radiated power', 'paper deals', 'nonlinear element', 'main features', 'high density', 'cyclotron heating', 'computer simulation', '5 mw', '4 antennas', '2 mw']</t>
  </si>
  <si>
    <t>Antenna | Autogenerator | Ion-cyclotron heating | RF-system | Tokamak</t>
  </si>
  <si>
    <t>The paper deals with the main features of RF systems (P ‚â§ 5 MW, f ‚â§ 30 MHz) for ion-cyclotron heating of plasma on the TSP tokamak. The systems are based on the principle of self-excitation of oscillations in a complex distributed circuit, including resonant antennas and feeders, with a powerful RF triode as the only nonlinear element. Two circuit configurations are discussed: 2 MW/1(2) antenna and 5 MW/4 antennas. The concept and design of a compact modular resonant antenna with high density of radiated power (P/S ‚â§ 5 KW/cm2) are examined. Results of computer simulation of RF oscillatory circuit parameters are presented.</t>
  </si>
  <si>
    <t>95-101</t>
  </si>
  <si>
    <t>Plasma Devices and Operations</t>
  </si>
  <si>
    <t>60069975;60069975;100731733;100731733;60007792;60007792</t>
  </si>
  <si>
    <t>6602544355;6603160622;6506892729;6507636447;6603263861;6602315780</t>
  </si>
  <si>
    <t>Kovan, I. A.;Monakhov, I. A.;Naumshin, Yu E.;Pisklov, A. E.;Roife, I. M.;Seredenko, E. V.</t>
  </si>
  <si>
    <t>Russian Federation;Russian Federation;Russian Federation</t>
  </si>
  <si>
    <t>Troitsk;Saint Petersburg;Saint Petersburg (ex Leningrad)</t>
  </si>
  <si>
    <t>Troitsk Institute for Innovation and Fusion Research;D.V. Efremov Scientific Research Institute of Electrophysical Apparatus;High Frequency Current Institute</t>
  </si>
  <si>
    <t>60069975;60007792;100731733</t>
  </si>
  <si>
    <t>Kovan I.</t>
  </si>
  <si>
    <t>System for ion-cyclotron heating of plasma on TSP tokamak</t>
  </si>
  <si>
    <t>10.1080/10519999808226627</t>
  </si>
  <si>
    <t>2-s2.0-0031625495</t>
  </si>
  <si>
    <t>['using near', 'spectrum analyzer', 'measuring near', 'induction coil', 'fields radiated', 'field probes', 'extension cable']</t>
  </si>
  <si>
    <t>Electromagnetics | Measurement | Near-fields | Software</t>
  </si>
  <si>
    <t>Induction coil and the extension cable of an induction heating power supply radiate electromagnetic noise and often give disturbance to other equipment and systems closely located. In this paper a method for measuring near-fields radiated by this system is proposed. Related data measured by using near-field probes and spectrum analyzer are processed and a software is developed for calculating antenna factor. The electric field results are given in graphics.</t>
  </si>
  <si>
    <t>389-392</t>
  </si>
  <si>
    <t>COMPEL - The International Journal for Computation and Mathematics in Electrical and Electronic Engineering</t>
  </si>
  <si>
    <t>Sahin, Ozge</t>
  </si>
  <si>
    <t>Turkey</t>
  </si>
  <si>
    <t>Izmir</t>
  </si>
  <si>
    <t>Dokuz Eyl√ºl √úniversitesi</t>
  </si>
  <si>
    <t>Sahin O.</t>
  </si>
  <si>
    <t>Measurement of near-fields radiated by an induction heating power supply</t>
  </si>
  <si>
    <t>10.1108/03321649810203323</t>
  </si>
  <si>
    <t>2-s2.0-0031629205</t>
  </si>
  <si>
    <t>23-34</t>
  </si>
  <si>
    <t>Journal of the Franklin Institute</t>
  </si>
  <si>
    <t>100707536;100707536</t>
  </si>
  <si>
    <t>57196848699;55476569000</t>
  </si>
  <si>
    <t>Schuchardt, J. M.;Martin, D. J.</t>
  </si>
  <si>
    <t>Lansdale</t>
  </si>
  <si>
    <t>Tracor-AEL</t>
  </si>
  <si>
    <t>Schuchardt J.M.</t>
  </si>
  <si>
    <t>The quadrant/ octant monopulse technique</t>
  </si>
  <si>
    <t>S0016003296001135</t>
  </si>
  <si>
    <t>10.1016/s0016-0032(96)00113-5</t>
  </si>
  <si>
    <t>2-s2.0-0031632968</t>
  </si>
  <si>
    <t>['stringent demands', 'still necessary', 'radar requires', 'probably become', 'paper describes', 'electronic components', 'dynamic range', 'digital receivers', 'calibration system', 'calibration method', 'beamforming process', 'area surveillance', 'analogue sections']</t>
  </si>
  <si>
    <t>GEC-Marconi is building the RF and signal processing components of two over-the-horizon (OTH) HF Radars intended for wide-area surveillance of the northern maritime approaches to Australia. The paper describes the design of the large-aperture receiving arrays that are necessary for this type of radar. Each radar requires a 3 km linear array of almost 500 elements, which places very stringent demands on the signal path matching, dynamic range and linearity of the electronic components. Whilst the use of a digital receiver per element and digital signal processing eases the requirement for accurate signal path matching in the beamforming process, a calibration system is still necessary in order to compensate for variability of the analogue sections of the receivers and for inaccuracies in the distribution of receiver local oscillator signals. The calibration method is described, together with the design of the digital receivers, local oscillator signal distribution system and array signal processing for what, when completed, will probably become the world's most powerful HF receiving system.</t>
  </si>
  <si>
    <t>47-55</t>
  </si>
  <si>
    <t>GEC Journal of Technology</t>
  </si>
  <si>
    <t>Pearce, T. H.</t>
  </si>
  <si>
    <t>Pearce T.</t>
  </si>
  <si>
    <t>Receiving array design for over-the-horizon radar</t>
  </si>
  <si>
    <t>2-s2.0-0031639469</t>
  </si>
  <si>
    <t>['w depending', 'tracing calculations', 'stated goals', 'sonic waves', 'paper examines', 'fmsw ).', 'fast magneto', 'electron heating', 'current drive', 'antenna system', 'also proposed', '3d ray', '200 mhz']</t>
  </si>
  <si>
    <t>Current drive | Fast waves | Ray-tracing | Tokamak</t>
  </si>
  <si>
    <t>The paper examines the possibility of the current drive (CD) and electron heating in the Volumetric Neutron Source (VNS) (tokamak with high neutron flux) by means of Lower Hybrid Waves (LHW), Ion Bernstein Waves (IBW) and Fast Magneto-Sonic Waves (FMSW). According to our 3D ray-tracing calculations, FMS waves turned out to be the most suitable for the stated goals. The antenna system (f = 200 MHz) may be executed as a compact module 50 cm √ó 75 cm. FMS CD efficiency in the VNS can be I/P = 0.12 √∑ 0.17 A/W depending on initial plasma parameters. The concept of FMS CD system design is also proposed in the paper.</t>
  </si>
  <si>
    <t>103-110</t>
  </si>
  <si>
    <t>60069975;60069975;60069975</t>
  </si>
  <si>
    <t>6602544355;6603160622;7101780264</t>
  </si>
  <si>
    <t>Kovan, I. A.;Monakhov, I. A.;Petrov, Yu V.</t>
  </si>
  <si>
    <t>Russian Federation</t>
  </si>
  <si>
    <t>Troitsk</t>
  </si>
  <si>
    <t>Troitsk Institute for Innovation and Fusion Research</t>
  </si>
  <si>
    <t>Concept of RF current drive system for volumetric neutron source on the tokamak basis</t>
  </si>
  <si>
    <t>10.1080/10519999808226628</t>
  </si>
  <si>
    <t>2-s2.0-0031642366</t>
  </si>
  <si>
    <t>['temperature measurement', 'radiating object', 'process uses', 'paper proposes', 'new process', 'microwave frequencies', 'experimental study']</t>
  </si>
  <si>
    <t>This paper proposes a new process of temperature measurement of a material or object at microwave frequencies. This process allows self-balancing of the temperature measurement system and takes into account any mismatching between the antenna and the radiating object. The process uses a temperature sensor based on a monolithic integrated circuit. A theoretical and experimental study is conducted to test this process.</t>
  </si>
  <si>
    <t>EPJ Applied Physics</t>
  </si>
  <si>
    <t>;60001490;60026113;60026113</t>
  </si>
  <si>
    <t>6701708175;6508044599;7005640084;6506259143</t>
  </si>
  <si>
    <t>Reda, S.;Ait-Abdelmalek, R.;Constant, E.;Vandevelde, J. C.</t>
  </si>
  <si>
    <t>France;United Kingdom</t>
  </si>
  <si>
    <t>Villeneuve-d'Ascq;Glasgow</t>
  </si>
  <si>
    <t>Institut d'Electronique de Micro√©lectronique et de Nanotechnologie (IEMN);University of Glasgow</t>
  </si>
  <si>
    <t>60026113;60001490</t>
  </si>
  <si>
    <t>Reda S.</t>
  </si>
  <si>
    <t>New process of determination of the temperature of a lossy material</t>
  </si>
  <si>
    <t>10.1051/epjap:1998196</t>
  </si>
  <si>
    <t>2-s2.0-0031645274</t>
  </si>
  <si>
    <t>['wave analysis', 'suppression method', 'series resonance', 'resonant frequency', 'parallel stub', 'matching cannot', 'leakage power', 'input impedance', 'feed circuit', 'experimentally demonstrated', 'equivalent circuit', 'element alone', 'analysis used']</t>
  </si>
  <si>
    <t>Parallel plate mode | Parallel stub | Slot coupled microstrip antenna | Spectral domain moment method | Triplate transmission line</t>
  </si>
  <si>
    <t>A triplate type slot coupled microstrip antenna provides an antenna for which the feed circuit can be multilayered. In this paper, we present an analytical discussion concerning suppression of leakage power in the parallel plate mode. The method of analysis used is the spectral domain moment method, for which a full-wave analysis is possible. It is shown that the rate of the parallel plate mode versus the input power takes a minimum at the resonant frequency of the patch itself due to the series resonance of the patch. This phenomenon is discussed by means of an equivalent circuit. The input impedance at this resonant frequency is low, so that matching cannot be obtained by the adjustment of the element alone. In order to use the above phenomenon as a suppression method for the parallel plate mode, a structure with a parallel stub is proposed. It is experimentally demonstrated that this structure is effective for suppression of the parallel plate mode. ¬© 1998 Scripta Technica.</t>
  </si>
  <si>
    <t>31-40</t>
  </si>
  <si>
    <t>Electronics and Communications in Japan, Part I: Communications (English translation of Denshi Tsushin Gakkai Ronbunshi)</t>
  </si>
  <si>
    <t>60014652;60014652-60030551-60000251</t>
  </si>
  <si>
    <t>56447440200;7404897527</t>
  </si>
  <si>
    <t>Yamamoto, Manabu;Itoh, Kiyohiko</t>
  </si>
  <si>
    <t>United States;Japan;United States</t>
  </si>
  <si>
    <t>Syracuse;Sapporo;New York</t>
  </si>
  <si>
    <t>Syracuse University;Hokkaido University;IEEE</t>
  </si>
  <si>
    <t>60030551;60014652;60000251</t>
  </si>
  <si>
    <t>Yamamoto M.</t>
  </si>
  <si>
    <t>Parallel-plate mode suppression in a slot-coupled microstrip antenna with a triplate line feed</t>
  </si>
  <si>
    <t>10.1002/(sici)1520-6424(199801)81:1&lt;31::aid-ecja4&gt;3.0.co;2-d</t>
  </si>
  <si>
    <t>2-s2.0-0031646337</t>
  </si>
  <si>
    <t>['several considerations', 'performance parameters', 'gain directivity', 'efficient antennas', 'antenna efficiency']</t>
  </si>
  <si>
    <t>Several considerations in the design and fabrication of efficient antennas to meet both the customers' specifications and needs are discussed. Basic antenna terms, including antenna impedance, antenna efficiency, gain directivity and polarization, are defined and performance parameters are explained.</t>
  </si>
  <si>
    <t>Microwave Journal</t>
  </si>
  <si>
    <t>Scoughton, Troy E.</t>
  </si>
  <si>
    <t>Las Cruces</t>
  </si>
  <si>
    <t>TMC Design LLC</t>
  </si>
  <si>
    <t>Scoughton T.</t>
  </si>
  <si>
    <t>Antenna basics</t>
  </si>
  <si>
    <t>2-s2.0-0031646501</t>
  </si>
  <si>
    <t>['thermal deformation', 'satellite orbit', 'phased arrays', 'phased array', 'phase must', 'paper discusses', 'measured phase', 'excitation amplitude', 'element antenna', 'electric field', 'direct measurement', 'determined simply', 'desired values', 'designed value', 'beam scanning', 'beam directivity', 'amplitude change']</t>
  </si>
  <si>
    <t>Phased array | Rotating element electric vector method | Satellite-borne antenna</t>
  </si>
  <si>
    <t>This paper discusses the measurement of the excitation amplitude and phase of each element antenna of phased arrays in satellite orbit. In a phased array, the excitation amplitude and the phase of each element antenna deviate from the desired values, due to the nearby satellite structure, the error of attachment to the satellite, and thermal deformation in the orbit. The errors in the amplitude and the phase must be known for beam scanning and the synthesis of various antenna patterns. The rotating element electric field vector method is useful in measuring the amplitude and the phase of phased arrays. In this method, the amplitude and the phase of the element antenna can be determined simply by varying the phase of the element antenna by a phase-shifter and measuring the amplitude change of the electric field as a result of composition by the array. This is suited to the measurement of phased arrays in satellite orbit, where direct measurement of the phase is difficult. In this study, the above method is used to measure the excitation amplitude and phase of the phased array installed on Engineering Test Satellite VI in orbit. Based on the measured phase, the phase is corrected to realize the designed value. The accuracy of the beam directivity is examined and the validity of the measurements is evaluated. ¬© 1998 Scripta Technica. Electron Comm Jpn Pt 1, 81(1): 1-13, 1998.</t>
  </si>
  <si>
    <t>60032325;60032325;60032325;60032325;60032325;60032325</t>
  </si>
  <si>
    <t>57200782015;35230437500;55960993500;55624484685;35955383400;7402665405</t>
  </si>
  <si>
    <t>Tanaka, Masato;Matsumoto, Yashushi;Kozono, Shinichi;Suzuki, Kenji;Yamamoto, Shinichi;Yoshimura, Naoko</t>
  </si>
  <si>
    <t>Koganei</t>
  </si>
  <si>
    <t>Japan National Institute of Information and Communications Technology</t>
  </si>
  <si>
    <t>Tanaka M.</t>
  </si>
  <si>
    <t>On-orbit measurement of phased arrays in satellites by rotating element electric field vector method</t>
  </si>
  <si>
    <t>10.1002/(sici)1520-6424(199801)81:1&lt;1::aid-ecja1&gt;3.0.co;2-s</t>
  </si>
  <si>
    <t>2-s2.0-0031646640</t>
  </si>
  <si>
    <t>['simple curve', 'resonant frequency', 'obtained using', 'microstrip antennas', 'good agreement', 'fitting expression', 'aided design']</t>
  </si>
  <si>
    <t>Effective side length | Microstrip antenna | Optimization | Resonant frequency | Tabu search algorithm | Triangular</t>
  </si>
  <si>
    <t>A new, very simple curve-fitting expression for the effective side length is presented for the resonant frequency of triangular microstrip antennas. It is obtained using a modified tabu search algorithm, and is useful for the computer-aided design (CAD) of microstrip antennas. The theoretical resonant frequency results obtained using this new effective side length expression are in very good agreement with the experimental results available in the literature. ¬© 1998 John Wiley &amp; Sons, Inc.</t>
  </si>
  <si>
    <t>International Journal of RF and Microwave Computer-Aided Engineering</t>
  </si>
  <si>
    <t>60003217-60022002-60023998;60003217-60022002;60003217-60014808-60000251;60003217</t>
  </si>
  <si>
    <t>6701575189;7005087231;7402502135;35581650500</t>
  </si>
  <si>
    <t>Karabo«ßa, Dervi≈ü;G√ºney, Kerim;Kaplan, Ahmet;Akda«ßli, Ali</t>
  </si>
  <si>
    <t>United Kingdom;Turkey;Turkey;Turkey;United States</t>
  </si>
  <si>
    <t>Cardiff;Istanbul;Ankara;Kayseri;New York</t>
  </si>
  <si>
    <t>Cardiff University;ƒ∞stanbul Teknik √úniversitesi;Bilkent √úniversitesi;Erciyes √úniversitesi;IEEE</t>
  </si>
  <si>
    <t>60023998;60022002;60014808;60003217;60000251</t>
  </si>
  <si>
    <t>Karabo«ßa D.</t>
  </si>
  <si>
    <t>A new effective side length expression obtained using a modified tabu search algorithm for the resonant frequency of a triangular microstrip antenna</t>
  </si>
  <si>
    <t>10.1002/(SICI)1099-047X(199801)8:1&lt;4::AID-MMCE2&gt;3.0.CO;2-R</t>
  </si>
  <si>
    <t>2-s2.0-0031646989</t>
  </si>
  <si>
    <t>National Science Council</t>
  </si>
  <si>
    <t>NSC86-2215-E009-032</t>
  </si>
  <si>
    <t>NSC</t>
  </si>
  <si>
    <t>['wave antenna', 'successfully suppressed', 'middle line', 'microstrip leaky', 'fed asymmetrically', 'easily scaled', 'covered wire', 'changing either', 'active antenna', '15 degree']</t>
  </si>
  <si>
    <t>Ku-band | Voltage Controlled oscillator (VCO)</t>
  </si>
  <si>
    <t>A frequency tunable active leaky-wave scanning antenna using Gunn-diode voltage control oscillator (VCO) as source is developed. The frequency tuning controlled by changing either the varactor diode dc bias or the Gunn diode dc bias is demonstrated. The measured scanning angle of active antenna is close to 15 degree as the Gunn VCO frequency tuned from 12.58GHz to 12.98GHz. To excite the first higher order mode of the microstrip leaky-wave antenna is fed asymmetrically. The dominant mode excitation has been successfully suppressed by adding a sequence of covered wire in the middle line of the microstrip leaky wave antenna. This is a prototype of frequency scanning antenna using two terminal device, which can be easily scaled up to millimeter wave frequency region.</t>
  </si>
  <si>
    <t>149-163</t>
  </si>
  <si>
    <t>60012370;60012370;60012370;60012370;101708782</t>
  </si>
  <si>
    <t>7601396930;7005109058;49061155400;57214062291;56123316200</t>
  </si>
  <si>
    <t>Lee, Shing Horng;Jou, Christina F.;Lee, Chien Ping;Hu, Cheng Chi;Wu, Jin Jei</t>
  </si>
  <si>
    <t>Taiwan;Taiwan</t>
  </si>
  <si>
    <t>Hsinchu;Kaohsiung</t>
  </si>
  <si>
    <t>National Chiao Tung University;Technology and Commerce Luchu</t>
  </si>
  <si>
    <t>60012370;101708782</t>
  </si>
  <si>
    <t>Lee S.H.</t>
  </si>
  <si>
    <t>A Gunn-diode active leaky-wave frequency scanning antenna</t>
  </si>
  <si>
    <t>10.1023/A:1022631032345</t>
  </si>
  <si>
    <t>2-s2.0-0031647239</t>
  </si>
  <si>
    <t>['water molecules', 'water depth', 'water content', 'vertical resolution', 'saturated layers', 'pulse parameter', 'pulse amplitude', 'practical application', 'optimal pulses', 'noise ratio', 'nmr signal', 'nmr method', 'nmr measurements', 'n ratio', 'n ).', 'method compared', 'measurement time', 'major problems', 'main advantage', 'inversion algorithm', 'inversion accuracy', 'high degree', 'groundwater investigation', 'geophysical methods', 'experience gained', 'electrical conductivity', 'different values', 'data concerning', 'also sensitive']</t>
  </si>
  <si>
    <t>The main advantage of the surface nuclear magnetic resonance (NMR) method compared to other geophysical methods in the field of groundwater investigation is the ability to measure an NMR signal directly from the water molecules. An NMR signal, stimulated by an alternating current pulse through an antenna at the surface, confirms the existence of water in the subsurface with a high degree of reliability. The NMR signal amplitude depends on the pulse parameter (the product of the pulse amplitude and its duration), bulk water volume, and water depth. Measurements are performed while varying the pulse parameter, and subsequent data processing reveals the number of water-saturated layers, and data concerning their depth, thickness, and water content. One of the major problems in the practical application of the NMR method is the very weak signal (&lt;3000 nV); hence the problem of signal to noise ratio (S/N). S/N can be improved by stacking the signal, but measurement time is increased. We have developed an algorithm that minimizes the number of measurements (number of different values of the pulse parameter) without a loss of inversion accuracy for a given S/N ratio, making it possible to determine a set of optimal pulses for the measurements. NMR measurements are also sensitive to the electrical conductivity of the subsurface; an electrically conductive subsurface causes variations in the depth of investigation and in the vertical resolution of the method. Experience gained from application of the method has proven that both the inversion algorithm and the analysis of the problem are efficient.</t>
  </si>
  <si>
    <t>75-84</t>
  </si>
  <si>
    <t>Geophysics</t>
  </si>
  <si>
    <t>60004967;60069247-60002049</t>
  </si>
  <si>
    <t>6602747982;6603541832</t>
  </si>
  <si>
    <t>Legchenko, Anatoly V.;Shushakov, Oleg A.</t>
  </si>
  <si>
    <t>Russian Federation;France;Russian Federation</t>
  </si>
  <si>
    <t>Novosibirsk;Orleans;Novosibirsk</t>
  </si>
  <si>
    <t>Voevodsky Institute of Chemical Kinetics and Combustion Siberian Branch of the Russian Academy of Sciences;BRGM;Novosibirsk State University</t>
  </si>
  <si>
    <t>60069247;60004967;60002049</t>
  </si>
  <si>
    <t>Legchenko A.V.</t>
  </si>
  <si>
    <t>Inversion of surface NMR data</t>
  </si>
  <si>
    <t>10.1190/1.1444329</t>
  </si>
  <si>
    <t>2-s2.0-0031647390</t>
  </si>
  <si>
    <t>Engineering and Physical Sciences Research Council</t>
  </si>
  <si>
    <t>EPSRC</t>
  </si>
  <si>
    <t>['transmitted signal', 'test performance', 'received signal', 'receive applications', 'particularly suitable', 'ghz circulator', 'feedforward network', 'commercial 1', 'circuit configuration']</t>
  </si>
  <si>
    <t>Circulator | Feedback | Feedforward</t>
  </si>
  <si>
    <t>In this letter, a feedforward embedding technique is presented to improve the isolation of a circulator. The circuit configuration is particularly suitable for transmit/receive applications where the received signal is extremely weak compared to the transmitted signal and where a mismatch at the antenna may exist. It is demonstrated that the isolation of a circulator can be improved by an additional 30 dB by using a feedforward embedding method. Test performance of a commercial 1-GHz circulator with and without the feedforward network is shown.</t>
  </si>
  <si>
    <t>33-34</t>
  </si>
  <si>
    <t>IEEE Microwave and Guided Wave Letters</t>
  </si>
  <si>
    <t>60029738;60029738</t>
  </si>
  <si>
    <t>7003266741;7102894931</t>
  </si>
  <si>
    <t>Karode, S. L.;Fusco, V. F.</t>
  </si>
  <si>
    <t>Belfast</t>
  </si>
  <si>
    <t>Queen's University Belfast</t>
  </si>
  <si>
    <t>Karode S.</t>
  </si>
  <si>
    <t>Feedforward embedding circulator enhancement in transmit/receive applications</t>
  </si>
  <si>
    <t>S1051820798008538</t>
  </si>
  <si>
    <t>10.1109/75.650980</t>
  </si>
  <si>
    <t>2-s2.0-0031647423</t>
  </si>
  <si>
    <t>['swr bandwidth', 'radiation patterns', 'patch antennas', 'parasitic patches', 'experimental results']</t>
  </si>
  <si>
    <t>Aperture-coupled microstrip antenna | Fourier transforms | Galerkin procedure | Green functions | Microstrip antenna | Reciprocity theorem</t>
  </si>
  <si>
    <t>The variations of the dimensions and locations of two stacked parasitic elements on the input impedance SWR bandwidth and radiation patterns of aperture-coupled rectangular microstrip antennas are analyzed. It is found that the SWR bandwidth can be improved by selecting appropriate sizes and locations of the parasitic patches. A 45% bandwidth of patch antennas was attained for SWR ‚â§ 2.2. Experimental results are obtained to verify the theory. ¬© 1998 John Wiley &amp; Sons, Inc.</t>
  </si>
  <si>
    <t>49-55</t>
  </si>
  <si>
    <t>60017161;60013983;60013983</t>
  </si>
  <si>
    <t>7006646156;7102473419;55510527400</t>
  </si>
  <si>
    <t>Au, Tsien Ming;Tong, Kin Fai;Luk, Kwai Man</t>
  </si>
  <si>
    <t>Singapore;Hong Kong</t>
  </si>
  <si>
    <t>Singapore City;Kowloon</t>
  </si>
  <si>
    <t>National University of Singapore;City University of Hong Kong</t>
  </si>
  <si>
    <t>60017161;60013983</t>
  </si>
  <si>
    <t>Au T.</t>
  </si>
  <si>
    <t>Theoretical and experimental studies of a microstrip antenna with two parasitic patches</t>
  </si>
  <si>
    <t>10.1002/(SICI)1099-047X(199801)8:1&lt;49::AID-MMCE8&gt;3.0.CO;2-B</t>
  </si>
  <si>
    <t>2-s2.0-0031647572</t>
  </si>
  <si>
    <t>['wide variation', 'significantly reduces', 'resonant frequency', 'patch edge', 'operating bandwidth', 'microstrip patch', 'line feed', 'direct matching', 'circular patch', 'achieved simply']</t>
  </si>
  <si>
    <t>Broadband operation | Reduced-size microstrip antenna</t>
  </si>
  <si>
    <t>Direct matching of a reduced-size, broadband circular microstrip antenna with a 50 Œ© microstrip-line feed is described. This design is achieved simply by loading a 1 Œ© chip resistor near the edge of the circular patch, which significantly reduces the resonant frequency of the microstrip patch, broadens the operating bandwidth, and causes a wide variation in the input impedance along the patch edge. The last behavior makes direct matching of the antenna with a 50 Œ© microstrip line possible. Several topical designs are presented. ¬© 1998 John Wiley &amp; Sons, Inc.</t>
  </si>
  <si>
    <t>53-55</t>
  </si>
  <si>
    <t>Microwave and Optical Technology Letters</t>
  </si>
  <si>
    <t>60011357;60011357</t>
  </si>
  <si>
    <t>35460663000;7406584064</t>
  </si>
  <si>
    <t>Wong, Kin Lu;Lin, Yi Fang</t>
  </si>
  <si>
    <t>Taiwan</t>
  </si>
  <si>
    <t>Kaohsiung</t>
  </si>
  <si>
    <t>National Sun Yat-Sen University</t>
  </si>
  <si>
    <t>Wong K.L.</t>
  </si>
  <si>
    <t>Microstrip-line-fed compact broadband circular microstrip antenna with chip-resistor loading</t>
  </si>
  <si>
    <t>10.1002/(SICI)1098-2760(199801)17:1&lt;53::AID-MOP14&gt;3.0.CO;2-C</t>
  </si>
  <si>
    <t>2-s2.0-0031647772</t>
  </si>
  <si>
    <t>['calculation used']</t>
  </si>
  <si>
    <t>Microstrip antenna | Resonant wave number</t>
  </si>
  <si>
    <t>The method, connected with the concentric ring microstrip antenna and based on the perturbation, for the resonant wave numbers of eccentric ring microstrip antennas for all modes is suggested. The usefulness and accuracy of the method is shown through the comparison of the calculation used here with the measurement and other method from the reference.</t>
  </si>
  <si>
    <t>129-138</t>
  </si>
  <si>
    <t>Rao, Qinjiang</t>
  </si>
  <si>
    <t>Beijing</t>
  </si>
  <si>
    <t>Peking University</t>
  </si>
  <si>
    <t>Rao Q.</t>
  </si>
  <si>
    <t>The resonant wave numbers of eccentric ring microstrip antennas for all modes</t>
  </si>
  <si>
    <t>10.1023/A:1022626931437</t>
  </si>
  <si>
    <t>2-s2.0-0031648534</t>
  </si>
  <si>
    <t>['terahertz radiation', 'repetition rate', 'regenerative amplifier', 'power large', 'aperture transmitter', '300 khz']</t>
  </si>
  <si>
    <t>Femtosecond techniques | LTG-GaAs | Photoconducting antenna | Terahertz radiation</t>
  </si>
  <si>
    <t>While the majority of research with terahertz radiation from large-aperture antennas used high-intensity femtosecond laser pulses with low repetition rates, we used a regenerative amplifier with a repetition rate up to 300 kHz. This high repetition rate allows us to combine a high-power large-aperture transmitter and dipole antenna detection. ¬© 1998 John Wiley &amp; Sons, Inc.</t>
  </si>
  <si>
    <t>23-27</t>
  </si>
  <si>
    <t>60122707;60122707;60122707;60073338;60026113;60026113;60026113</t>
  </si>
  <si>
    <t>6602089870;24283192800;23029750300;6602467831;7004614253;7004059037;7004899470</t>
  </si>
  <si>
    <t>Mouret, G.;Chen, W.;Boucher, D.;Bocquet, R.;Mounaix, P.;Th√©ron, D.;Lippens, D.</t>
  </si>
  <si>
    <t>France;France;France</t>
  </si>
  <si>
    <t>Dunkerque;Villeneuve-d'Ascq;Villeneuve-d'Ascq</t>
  </si>
  <si>
    <t>Laboratoire de Physico-Chimie de l‚ÄôAtmosph√®re (LPCA);Laboratoire de Physique des Lasers, Atomes et Mol√©cules (PhLam);Institut d'Electronique de Micro√©lectronique et de Nanotechnologie (IEMN)</t>
  </si>
  <si>
    <t>60122707;60073338;60026113</t>
  </si>
  <si>
    <t>Mouret G.</t>
  </si>
  <si>
    <t>High-power terahertz radiation from a high-repetition-rate large-aperture photoconducting antenna</t>
  </si>
  <si>
    <t>10.1002/(SICI)1098-2760(199801)17:1&lt;23::AID-MOP5&gt;3.0.CO;2-L</t>
  </si>
  <si>
    <t>2-s2.0-0031648753</t>
  </si>
  <si>
    <t>['transverse z', 'rotated away', 'phase shift', 'phase relation', 'mode waves', 'imf direction', 'imf ).', 'field aligned', 'electron foreshock', 'electromagnetic z', 'carrier frequency']</t>
  </si>
  <si>
    <t>We examine the phase relation between two orthogonal electric field components for several hundred waveform measurements of intense electron plasma waves in the terrestrial electron foreshock. In general, the phase shift at the carrier frequency is not zero or œÄ as would be expected if the waves were purely electrostatic Langmuir waves, but is a function of the angle between the antennas and the interplanetary magnetic field (IMF). When the antennas are field aligned, the phase shift between the components is large; this value recedes smoothly to zero as the antenna is rotated away from the IMF direction. When solar wind density fluctuations are considered, this is consistent with the dispersion of the electromagnetic z-mode and we assert that the electron foreshock is populated by transverse z-mode waves, not purely longitudinal Langmuir waves. This has implications for conversion to freely propagating modes and large-amplitude saturation mechanisms.</t>
  </si>
  <si>
    <t>Geophysical Research Letters</t>
  </si>
  <si>
    <t>60029392;60029445;60029445;60029445</t>
  </si>
  <si>
    <t>7102795724;7003575559;8273351900;7004423873</t>
  </si>
  <si>
    <t>Bale, S. D.;Kellogg, P. J.;Goetz, K.;Monson, S. J.</t>
  </si>
  <si>
    <t>Minneapolis;Berkeley</t>
  </si>
  <si>
    <t>University of Minnesota Twin Cities;Space Sciences Laboratory at UC Berkeley</t>
  </si>
  <si>
    <t>60029445;60029392</t>
  </si>
  <si>
    <t>Bale S.</t>
  </si>
  <si>
    <t>Transverse z-mode waves in the terrestrial electron foreshock</t>
  </si>
  <si>
    <t>10.1029/97GL03493</t>
  </si>
  <si>
    <t>2-s2.0-0031648851</t>
  </si>
  <si>
    <t>['wide fields', 'ultra broad', 'two kinds', 'single broad', 'radiative source', 'passive direction', 'part one', 'operation network', 'monopulse system', 'key components', 'finding system', 'finding schemes', 'band antennas', 'also studied']</t>
  </si>
  <si>
    <t>Monopulse direction-finding technique | Passive guidance | Ultra broad-band antenna</t>
  </si>
  <si>
    <t>Part one of a two-part paper analyses the performances of the ultra broad-band antennas which are the key components in the broad-band passive guidance in details. Two kinds of passive direction-finding schemes which have wide fields of vision are raised and analyzed in this part. Because of the uncertainty of the phase-centers of the antennas, the usual amplitude sun-subtraction monopulse technique can not be used to find the direction of a radiative source in a wide frequency range. A beam-operation network which can be used to form two secant beams from single broad-band spiral antenna is able to applied in the amplitude-monopulse system. An algorithm to eliminate the angle-confusion in the amplitude-phase monopulse direction-finding system is also studied.</t>
  </si>
  <si>
    <t>107-117</t>
  </si>
  <si>
    <t>60025761;60025761;60025761</t>
  </si>
  <si>
    <t>56456962600;7202149177;7402909109</t>
  </si>
  <si>
    <t>Ma, Hong;Qi, Lanfeng;Zhu, Mingli</t>
  </si>
  <si>
    <t>Wuhan</t>
  </si>
  <si>
    <t>Huazhong University of Science and Technology</t>
  </si>
  <si>
    <t>Ma H.</t>
  </si>
  <si>
    <t>The performances of the antennas in active/passive compounded guidance part I: Broad-band antennas and passive direction-finding schemes</t>
  </si>
  <si>
    <t>10.1023/A:1022622730528</t>
  </si>
  <si>
    <t>2-s2.0-0031649075</t>
  </si>
  <si>
    <t>['warning radar', 'rf identification', 'novel cavity', 'mixing slot', 'good stability', '5 db', '250 mhz']</t>
  </si>
  <si>
    <t>Active antennas | Cavity-stabilized oscillators | Self-mixing oscillators</t>
  </si>
  <si>
    <t>A novel cavity-stabilized, Gunn-diode-driven, self-mixing slot-line active antenna has been developed. The active antenna provides good radiation patterns with cross-polarization levels 10.5 dB below copolarization at boresight. The self-mixing performance shows that the circuit has a 1.6 dB isotropic conversion gain for IFs up to 250 MHz with good stability. The antenna is suitable for use as a transceiver for RF identification or as a collision-warning radar. ¬© 1998 John Wiley &amp; Sons, Inc.</t>
  </si>
  <si>
    <t>27-29</t>
  </si>
  <si>
    <t>60020547;60020547;60020547</t>
  </si>
  <si>
    <t>57197881843;7402512895;7404879378</t>
  </si>
  <si>
    <t>Montiel, C. M.;Fan, L.;Chang, K.</t>
  </si>
  <si>
    <t>College Station</t>
  </si>
  <si>
    <t>Texas A&amp;M University</t>
  </si>
  <si>
    <t>Montiel C.</t>
  </si>
  <si>
    <t>A novel cavity-stabilized, self-mixing slot-line active antenna</t>
  </si>
  <si>
    <t>10.1002/(SICI)1098-2760(199801)17:1&lt;27::AID-MOP6&gt;3.0.CO;2-L</t>
  </si>
  <si>
    <t>2-s2.0-0031650302</t>
  </si>
  <si>
    <t>['¬© journal', 'within 3', 'wideband impedance', 'transient antenna', 'singular near', 'several advantages', 'rights reserved', 'potential difference', 'particular atten', 'numerical method', 'moments solution', 'including directive', 'field integrals', 'electromagnetic waves', 'electric near', 'determined directly', 'characteristic impedance', 'canonical structures', 'canonical antennas', 'approach described', 'antenna arms', 'alternative representation', 'accurate estimate']</t>
  </si>
  <si>
    <t>In this paper we describe a numerical method for determining the wideband impedance of a transient antenna, based on a method of moments solution of the time-domain electric field integral equation. The impedance is estimated from the antenna's response to a short-pulse transient excita- tion ; the current is determined directly from the solution of the electric field integral equation and the potential difference between the antenna arms is determined from an integration of the electric near-field. Particular atten- tion is paid to the form of the singular near-field integrals and an alternative representation is given for these in terms of non-singular boundary integrals. The approach described in this paper has several advantages over the previ- ous numerical approach of [1] and is validated against a variety of canonical antennas, including directive and omnidirectional transient radiators. The present numerical method is shown to provide an accurate estimate of the characteristic impedance of such canonical structures (to within 3 % of the known impedance). ¬© Journal of electromagnetic waves and applications. All Rights reserved.</t>
  </si>
  <si>
    <t>199-223</t>
  </si>
  <si>
    <t>60022904;60008877;60008877</t>
  </si>
  <si>
    <t>7006124639;57205397510;7202198727</t>
  </si>
  <si>
    <t>Booker, S. M.;Smith, P. D.;Lambert, A. P.</t>
  </si>
  <si>
    <t>United States;United Kingdom</t>
  </si>
  <si>
    <t>Newark;Dundee</t>
  </si>
  <si>
    <t>New Jersey Institute of Technology;University of Dundee</t>
  </si>
  <si>
    <t>60022904;60008877</t>
  </si>
  <si>
    <t>Booker S.</t>
  </si>
  <si>
    <t>A numerical determination of transient antenna impedance via near-field integration</t>
  </si>
  <si>
    <t>10.1163/156939398X00782</t>
  </si>
  <si>
    <t>2-s2.0-0031650448</t>
  </si>
  <si>
    <t>['standard micro', 'sensor operates', 'room temperature', 'polarization properties', 'periodic antenna', 'machining processes', 'bridge created', 'bolometer modes', 'antenna patterns']</t>
  </si>
  <si>
    <t>An antenna-coupled thermal sensor based on polysilicon was fabricated for mid-infrared radiation detection, The active element made of polysilicon is a thermally isolated air-bridge created by standard micro-machining processes on silicon. The sensor operates at room temperature in both thermocouple and bolometer modes. Preliminary experiments indicate a high electrical responsivity and short time constant. Measurements with a carbon dioxide laser at 10.2 Œºm wavelength show the existence of antenna patterns and polarization properties of a log-periodic antenna.</t>
  </si>
  <si>
    <t>473-475</t>
  </si>
  <si>
    <t>41-42</t>
  </si>
  <si>
    <t>Microelectronic Engineering</t>
  </si>
  <si>
    <t>60121115;60121115</t>
  </si>
  <si>
    <t>36880839700;7201680602</t>
  </si>
  <si>
    <t>Chong, N.;Ahmed, H.</t>
  </si>
  <si>
    <t>Cambridge</t>
  </si>
  <si>
    <t>Department of Physics</t>
  </si>
  <si>
    <t>Chong N.</t>
  </si>
  <si>
    <t>Polysilicon air-bridge thermal sensor coupled to log-periodic antenna for infrared detection</t>
  </si>
  <si>
    <t>S0167931798001105</t>
  </si>
  <si>
    <t>10.1016/s0167-9317(98)00110-5</t>
  </si>
  <si>
    <t>2-s2.0-0031652629</t>
  </si>
  <si>
    <t>['several tens', 'radiation source', 'present system', 'potential capability', 'photomixi ng', 'molecular spectroscopy', 'demonstrate generation', 'clearly detected', '5 mhz', '2 thz']</t>
  </si>
  <si>
    <t>We demonstrate generation of continuous-wave terahertz radiation and its application to molecular spectroscopy. The radiation source is based on the photomixi ng of two di ode laser beams i n a low-temperature-grown GaAs photoconductive antenna, which offered output power of several tens of nanowatts at frequencies up to 2 THz with its long term frequency stability bang about 5 MHz. The pure rotational spectra of CH3CN and isotopomers of CO were measured with this source, and 1% of absorption was clearly detected with a simple amplitude modulation technique. This indicates that the present system has a potential capability for high-resolution and high-sensitivity molecular spectroscopy. ¬© 1998 Academic Press.</t>
  </si>
  <si>
    <t>97-101</t>
  </si>
  <si>
    <t>Journal of Molecular Spectroscopy</t>
  </si>
  <si>
    <t>60092258-60086312;60092258;60092258;60092258;60033235;60033235</t>
  </si>
  <si>
    <t>56675377000;7202550229;37044305200;7404662230;7006133208;7404853815</t>
  </si>
  <si>
    <t>Matsuura, Shuji;Tani, Masahiko;Abe, Hajime;Sakai, Kiyomi;Ozeki, Hiroyuki;Saito, Shuji</t>
  </si>
  <si>
    <t>Japan;United States;Japan</t>
  </si>
  <si>
    <t>Koganei;Pasadena;Okazaki</t>
  </si>
  <si>
    <t>Ministry of Posts and Telecommunications, Japan;Division of Geological and Planetary Sciences;National Institutes of Natural Sciences - Institute for Molecular Science</t>
  </si>
  <si>
    <t>60092258;60086312;60033235</t>
  </si>
  <si>
    <t>Matsuura S.</t>
  </si>
  <si>
    <t>High-resolution terahertz spectroscopy by a compact radiation source based on photomixing with diode lasers in a photoconductive antenna</t>
  </si>
  <si>
    <t>S0022285297974865</t>
  </si>
  <si>
    <t>10.1006/jmsp.1997.7486</t>
  </si>
  <si>
    <t>2-s2.0-0031652721</t>
  </si>
  <si>
    <t>['transient behaviour', 'time domain', 'right reserved', 'numerical results', 'mathematical model', 'lossy half', 'fresnel space', 'electromagnetic waves', 'dielectric half', 'account via']</t>
  </si>
  <si>
    <t>The transient behaviour of the resistively loaded wire antenna radiating in the presence of a lossy half-space is analyzed in the time domain. The mathematical model is based on a corresponding time domain Hallen integral equation. The influence of a lossy half-space is taken into account via the Fresnel space-time reflection coefficient appearing in the integral equation kernel. The resulting integral equation is then solved by the spacetime finite element procedure. Numerical results for the current distribution along the wire are obtained for the case of dielectric half-space. ¬© 1998 Journal of Electromagnetic Waves and Applications. All right reserved.</t>
  </si>
  <si>
    <t>775-787</t>
  </si>
  <si>
    <t>Poljak, Dragan</t>
  </si>
  <si>
    <t>Croatia</t>
  </si>
  <si>
    <t>Split</t>
  </si>
  <si>
    <t>Sveuƒçili≈°te u Splitu</t>
  </si>
  <si>
    <t>Poljak D.</t>
  </si>
  <si>
    <t>Transient response of resistively loaded straight thin wire in half-space configuration</t>
  </si>
  <si>
    <t>10.1163/156939398X01033</t>
  </si>
  <si>
    <t>2-s2.0-0031653040</t>
  </si>
  <si>
    <t>['sphere sl', 'sphere sk', 'single sphere', 'several particles', 'radiation patterns', 'numerical convergence', 'multiple scattering', 'iterative solution', 'incident field', 'electromagnetic scattering', '3d system']</t>
  </si>
  <si>
    <t>In this paper, the problem of electromagnetic scattering from a 3D system of spheres is considered and an iterative solution that accounts for multiple scattering is proposed. The Mie formalism used for a single sphere is extended to account for multiple scattered fields between several particles. The translational addition theorems for spherical wave functions are used to express the electromagnetic field scattered by a sphere Sl in terms of an incident field for a sphere Sk in a spherical coordinates system attached to the sphere Sk. In this work, the numerical convergence of the method is discussed and associated computational times are given. Numerical computations including Radar Cross Section (RCS) and radiation patterns for various 3D configurations are presented. Some of them are compared with free-space measurements made in the 8 to 100 GHz frequency band using vectorial network analyzers.</t>
  </si>
  <si>
    <t>45-52</t>
  </si>
  <si>
    <t>60008134;60008134;60008134;60008134;60008134</t>
  </si>
  <si>
    <t>6506337181;6506969425;6602601344;6506497599;6701314730</t>
  </si>
  <si>
    <t>Defos Du Rau, M.;Pessan, F.;Ruffie, G.;Vign√©ras-Lefebvre, V.;Parneix, J. P.</t>
  </si>
  <si>
    <t>Paris</t>
  </si>
  <si>
    <t>CNRS Centre National de la Recherche Scientifique</t>
  </si>
  <si>
    <t>Defos Du Rau M.</t>
  </si>
  <si>
    <t>Scattering and coupling effects of electromagnetic waves in 3D networks of spheres</t>
  </si>
  <si>
    <t>10.1051/epjap:1998115</t>
  </si>
  <si>
    <t>2-s2.0-0031653425</t>
  </si>
  <si>
    <t>['¬© journal', 'several advances', 'rights reserved', 'recent past', 'radiation patterns', 'microstrip antennas', 'microstrip antenna', 'important part', 'ground plane', 'good agreement', 'electromagnetic waves', 'dyadic green', 'determined simultaneously', 'current distributions', 'action theory']</t>
  </si>
  <si>
    <t>In the recent past, several advances have been made in the development of the next generation personal communication systems. Microstrip antennas with finite ground planes play an important part in these systems. In order to analyze these antennas a new dyadic Green's function for an ungrounded dielectric slab was derived and was used to study a microstrip antenna with the patch and the ground plane of the same size. The dyadic Green's function is used to solve the integral equation derived using the re- action theory. Taking into account the coupling between the patch and the ground plane the current distributions on the patch and the ground plane are determined simultaneously. The radiation patterns of the antenna are determined from these current distributions using the method of moments. A comparison with experimental radiation patterns is presented and the results are in good agreement. ¬© Journal of Electromagnetic Waves and Applications. All rights reserved.</t>
  </si>
  <si>
    <t>589-603</t>
  </si>
  <si>
    <t>100593960;60022144</t>
  </si>
  <si>
    <t>57194984569;7004705420</t>
  </si>
  <si>
    <t>Zhou, Weishu;Wahid, Parveen F.</t>
  </si>
  <si>
    <t>Orlando;Albany</t>
  </si>
  <si>
    <t>University of Central Florida;Topology Corporation</t>
  </si>
  <si>
    <t>60022144;100593960</t>
  </si>
  <si>
    <t>Zhou W.</t>
  </si>
  <si>
    <t>Dyadic green's function for a microstrip antenna with the patch and the ground plane of the same size</t>
  </si>
  <si>
    <t>10.1163/156939398X00142</t>
  </si>
  <si>
    <t>2-s2.0-0031653468</t>
  </si>
  <si>
    <t>['¬© journal', 'suitable nu', 'sinusoidal distribution', 'rights reserved', 'loaded monopole', 'l antenna', 'input impedance', 'formulation presented', 'form expressions', 'folded unipole', 'electromagnetic waves', 'derived us', 'current along', 'computed using', 'compute impedances', 'antennas like', '1 ].']</t>
  </si>
  <si>
    <t>The input impedance of an inverted-L antenna is derived us- ing the induced EMF method. A sinusoidal distribution of current along the antenna with zero at the end is assumed. Closed-form expressions of the near-fields are derived and used to obtain an expression for the input impedance. The input impedance can be computed using any suitable nu- merical integration routine. The accuracy of the expression is verified by comparing the results computed using it with that computed using NEC [1]. The formulation presented here can be extended to compute impedances of other antennas like the folded unipole, the loop-loaded monopole and the meander. ¬© Journal of electromagnetic waves and applications. All Rights reserved.</t>
  </si>
  <si>
    <t>145-162</t>
  </si>
  <si>
    <t>60003122;60003122</t>
  </si>
  <si>
    <t>7404486537;56803516700</t>
  </si>
  <si>
    <t>Ali, M.;Stuchly, S. S.</t>
  </si>
  <si>
    <t>Victoria</t>
  </si>
  <si>
    <t>University of Victoria</t>
  </si>
  <si>
    <t>Ali M.</t>
  </si>
  <si>
    <t>Input impedance of an inverted-l antenna derived using the induced emf method</t>
  </si>
  <si>
    <t>10.1163/156939398X00746</t>
  </si>
  <si>
    <t>2-s2.0-0031653847</t>
  </si>
  <si>
    <t>151-168</t>
  </si>
  <si>
    <t>Journal of Plasma Physics</t>
  </si>
  <si>
    <t>60025709-60008950</t>
  </si>
  <si>
    <t>Borg, G. G.</t>
  </si>
  <si>
    <t>Australia;Australia</t>
  </si>
  <si>
    <t>Sydney;Canberra</t>
  </si>
  <si>
    <t>The University of Sydney;The Australian National University</t>
  </si>
  <si>
    <t>60025709;60008950</t>
  </si>
  <si>
    <t>Direct antenna excitation of the shear Alfven wave at finite frequency in the boundary of a fusion plasma</t>
  </si>
  <si>
    <t>10.1017/S0022377897006144</t>
  </si>
  <si>
    <t>2-s2.0-0031655272</t>
  </si>
  <si>
    <t>['ware calibrated', 'thin beam', 'sparse array', 'soil moisture', 'small antennas', 'shaped arrays', 'right reserved', 'receiver errors', 'radiometric resolution', 'radioastronomy cannot', 'proposed algorithm', 'passive observations', 'paper presents', 'miras instrument', 'map quasi', 'large number', 'large fov', 'large field', 'inversion algorithms', 'global coverage', 'fov ),', 'focused mainly', 'electromagnetic waves', 'earth observation', 'e .,', 'directly applied', 'aberrations introduced', '30 km', '120 ¬∞.', '1 k']</t>
  </si>
  <si>
    <t>The derivation of soil moisture and ocean salinity contents can be performed by means of passive observations at L-band. The global coverage, the low revisit time (1-3 days), the radiometric resolution (1 K) and the spatial resolution required (10-30 Km) can be achieved by means of low orbit interferometric radiometers. Interferometric radiometers synthesize a thin beam by correlating the outputs of a sparse array of small antennas. The imaging algorithms used in radioastronomy cannot be directly applied to Earth observation because of the large number of baselines, the proximity between the antennas, which increases coupling effects, and the antennas' wide beams required to cope with the large field-of-view (FOV), about 120¬∞. Since most receiver errors and drifts can be hardware or soft- ware calibrated, inversion algorithms are focused mainly in the correction of the aberrations introduced by antenna voltage pattern mismatches and antenna positioning errors. This paper presents an extension of the CLEAN technique used in radioastronomy to map quasi-point thermal sources, i.e., stars, to the generation of brightness temperature maps of extended thermal sources, i.e., the Earth. The iterative approach used allows to account for antenna voltage pattern mismatches within the large FOV. The proposed algorithm has been optimized to process hexagonally sampled visibilities given by Y-shaped arrays, as it is the case of the MIRAS instrument (Microwave Imaging Radiometer by Aperture Synthesis), an interferometric radiometer currently under study at the European Space Agency. ¬© 1996 Journal of Electromagnetic Waves and Applications. All right reserved.</t>
  </si>
  <si>
    <t>311-313</t>
  </si>
  <si>
    <t>60007592;60007592;;60007592</t>
  </si>
  <si>
    <t>7005018006;7005053049;7102336728;57194986696</t>
  </si>
  <si>
    <t>Camps, Adriano;Bar√°, Javier;Torres, Francesc;Corbella-Sanahuja, Ignasi</t>
  </si>
  <si>
    <t>Spain</t>
  </si>
  <si>
    <t>Barcelona</t>
  </si>
  <si>
    <t>Universitat Polit√®cnica de Catalunya</t>
  </si>
  <si>
    <t>Camps A.</t>
  </si>
  <si>
    <t>Extension of the clean technique to the microwave imaging of continuous thermal sources by means of aperture synthesis radiometers ‚Äì abstract</t>
  </si>
  <si>
    <t>10.1163/156939398X00656</t>
  </si>
  <si>
    <t>2-s2.0-0031655597</t>
  </si>
  <si>
    <t>['weed control', 'tarsal pads', 'study demonstrated', 'specific pathogen', 'seldom constitutes', 'infection ranged', 'healthy seedlings', 'healthy plants', 'growing season', 'fourth instar', 'established st', 'eastern canada', 'diseased ones', 'controlled conditions', 'common st', 'chrysolina larvae', 'always associated', 'although widespread', '100 %.']</t>
  </si>
  <si>
    <t>Aphis chloris | Classical biological control | Demography | Disease | Herbivory | Integrated control</t>
  </si>
  <si>
    <t>Common St. Johnswort is widespread in eastern Canada but it seldom constitutes a serious weed problem. A demographic study conducted in 1993 and 1994 at four typical undisturbed sites indicated that 36 to 96% of established St. Johnswort shoots died during the growing season. Mortality was always associated with infection by a host-specific Colletotrichum gloeosporioides. The leaf-feeding beetle Chrysolina hyperici occurred at all sites and caused maximum midsummer defoliation of 27% in 1993 and 51% in 1994. Healthy plants readily recovered from defoliation during pupation of the fourth instar of the insect in June and following adult estivation in August. Although widespread, C. hyperici populations appear transient and alone do not cause sustained feeding pressure resulting in weed control. When Chrysolina larvae and adults were collected at six field sites and placed on healthy seedlings under controlled conditions, up to 36% of the plants became infected with C. gloeosporioides. Scanning electron micrographs commonly showed Colletotrichum conidia among the setae on legs, tarsal pads, and antennae of adults and larvae. In a series of three experiments conducted under controlled conditions in which Chrysolina larvae and adults were placed on healthy plants after feeding on diseased ones, the incidence of infection ranged from 63 to 100%. Hence, under favorable conditions Chrysolina adults may selectively transmit the pathogen in the field. This study demonstrated the potential of enhancing biological control of weeds by insects with the integration of an effective, host-specific pathogen.</t>
  </si>
  <si>
    <t>426-435</t>
  </si>
  <si>
    <t>0890037X</t>
  </si>
  <si>
    <t>Weed Technology</t>
  </si>
  <si>
    <t>July/September 1998</t>
  </si>
  <si>
    <t>60029680;60029680;60028099</t>
  </si>
  <si>
    <t>7102484546;6603831844;7401674704</t>
  </si>
  <si>
    <t>Morrison, Kimberly D.;Reekie, Edward G.;Jensen, Klaus I.N.</t>
  </si>
  <si>
    <t>Wolfville;Kentville</t>
  </si>
  <si>
    <t>Acadia University;Atlantic Food and Horticulture Research Centre</t>
  </si>
  <si>
    <t>60029680;60028099</t>
  </si>
  <si>
    <t>Morrison K.D.</t>
  </si>
  <si>
    <t>Biocontrol of common St. Johnswort (Hypericum perforatum) with Chrysolina hyperici and a host-specific Colletotrichum gloeosporioides</t>
  </si>
  <si>
    <t>10.1017/s0890037x00044092</t>
  </si>
  <si>
    <t>2-s2.0-0031657090</t>
  </si>
  <si>
    <t>['using water', 'plant extracts', 'phytochemical analysis', 'phenolic acids', 'gradient elution', 'formic acid', 'close correlation', 'chromatographic separation', 'botanical origin', 'b ).', 'acid hydrolysis', 'achieved using', '350 nm']</t>
  </si>
  <si>
    <t>A simple and accurate reversed phase HPLC procedure is proposed for the determination of 19 phenolic compounds (flavonoids, phenolic acids, and coumarins) in seven medicinal species. The sample preparation involved extraction, alkaline and acid hydrolysis, and purification through a Bond- Elut C18 column. The chromatographic separation was achieved using a reversed phase column Spherisorb ODS2 (5Œºm; 25.0 x 0.46 cm). Gradient elution was carried out using water-formic acid (19:1) (A) and methanol (B). A diode- array detector monitored the effluent and chromatograms were recorded at 280, 320, and 350 nm. The optimised methodology seems to be useful for the phytochemical analysis of plant extracts. A close correlation between the phenolic compound patterns and the botanical origin of plants was found.</t>
  </si>
  <si>
    <t>2813-2820</t>
  </si>
  <si>
    <t>Journal of Liquid Chromatography and Related Technologies</t>
  </si>
  <si>
    <t>60007249;60007249;60007249;60007249</t>
  </si>
  <si>
    <t>35492827300;7005971539;57192266779;6602594095</t>
  </si>
  <si>
    <t>Andrade, P. B.;Seabra, R. M.;Valent√£o, P.;Areias, F.</t>
  </si>
  <si>
    <t>Portugal</t>
  </si>
  <si>
    <t>Porto</t>
  </si>
  <si>
    <t>Universidade do Porto</t>
  </si>
  <si>
    <t>Andrade P.</t>
  </si>
  <si>
    <t>Simultaneous determination of flavonoids, phenolic acids, and coumarins in seven medicinal species by HPLC/diode-array detector</t>
  </si>
  <si>
    <t>10.1080/10826079808003444</t>
  </si>
  <si>
    <t>2-s2.0-0031657753</t>
  </si>
  <si>
    <t>['tyre sections', 'toxorhynchites species', 'toxorhynchites amboinensis', 'results provide', 'response thresholds', 'oviposition attractants', 'mosquito species', 'female antennae', 'ether extracts', 'electroantennogram studies', 'doleschall ).', 'compounds ranged', 'behavioural studies', '4 œºg', '100 œºg', '1 œºg']</t>
  </si>
  <si>
    <t>Electrophysiology | Mosquito | Oviposition | T. moctezuma | Toxorhynchites amboinensis</t>
  </si>
  <si>
    <t>Ether extracts of water samples taken from tyre sections in the field were shown to be active in electroantennogram studies with female Toxorhynchites moctezuma (Dyar and Knab) and Toxorhynchites amboinensis (Doleschall). In addition, electroantennograms were recorded from both Toxorhynchites species for seven compounds found commonly in water containing decaying leaves and known to be oviposition attractants for other mosquito species. The compounds were 4-methylcyclohexanol, phenol, indole, 3-methylindole, m-cresol, o-cresol and p-cresol. The response thresholds for these compounds ranged between 1 x 10-4 Œºg and 1 Œºg for female antennae (100 Œºg for male antennae). These results provide a basis for behavioural studies of oviposition attractants for the Toxorhynchites species.</t>
  </si>
  <si>
    <t>214-219</t>
  </si>
  <si>
    <t>Physiological Entomology</t>
  </si>
  <si>
    <t>60008877-60016939;60008877</t>
  </si>
  <si>
    <t>7202596929;7006751794</t>
  </si>
  <si>
    <t>Collins, Larissa E.;Blackwell, Alison</t>
  </si>
  <si>
    <t>United Kingdom;United Kingdom</t>
  </si>
  <si>
    <t>Lowestoft;Dundee</t>
  </si>
  <si>
    <t>Centre for the Environment Fisheries and Aquaculture Science;University of Dundee</t>
  </si>
  <si>
    <t>60016939;60008877</t>
  </si>
  <si>
    <t>Collins L.E.</t>
  </si>
  <si>
    <t>Electroantennogram studies of potential oviposition attractants for Toxorhynchites moctezuma and T. amboinensis mosquitoes</t>
  </si>
  <si>
    <t>10.1046/j.1365-3032.1998.233091.x</t>
  </si>
  <si>
    <t>2-s2.0-0031658434</t>
  </si>
  <si>
    <t>['young spinach', 'treated plants', 'transpiration rate', 'tight linkage', 'stomatal conductance', 'spinacia oleracea', 'significant increase', 'root length', 'results suggest', 'psii activity', 'possibly reflects', 'plants treated', 'negatively affected', 'mesophyll capacity', 'membrane level', 'lower decrease', 'fe treatment', 'fe application', 'excess copper', 'cu treatment', 'cu toxicity', 'copper decreased', 'copper accumulation', 'co2 fixation', 'chlorophyll fluorescence', 'carbon dioxide', 'ca ),', 'biomass revealed', 'antagonistic action', '40 œºm']</t>
  </si>
  <si>
    <t>The effect of excess copper (Cu) on young spinach (Spinacia oleracea) as well as the role of iron (Fe) for amelioration of toxicity on growth and photosynthesis in Cu-treated plants was evaluated. Plants treated with 160 ŒºM Cu showed symptoms of heavy metal toxicity, while addition of Fe (40 ŒºM) ameliorates to a certain extent toxic effects of Cu, due to antagonistic action between Cu and Fe. Root length and biomass revealed a lower decrease under CU+Fe than under Cu treatment. Copper accumulation in plant tissues increased, while Fe, sodium (Na), potassium (K), calcium (Ca), and magnesium (Mg) declined under Cu treatment. The significant increase in chlorophyll fluorescence (F0) under 160 ŒºM Cu, possibly reflects the more severe damages suffered at the membrane level with respect to Cu+Fe treatment. Copper decreased the efficiency of excitation energy capture by PSII reaction centers and negatively affected the effective antenna size of PSII. Changes in the rate of carbon dioxide (CO2) assimilation were associated with changes in both stomatal conductance (gs) and mesophyll capacity for photochemistry as well as with lower pigment content. Net CO2 assimilation, transpiration rate, and stomatal conductance were reduced. These changes at PSII are characteristic of a saturation of photosynthetic metabolic activity. The results suggest a tight linkage between PSII activity and CO2 fixation under Cu treatment. Amelioration of Cu toxicity was obvious under Fe application.</t>
  </si>
  <si>
    <t>2089-2101</t>
  </si>
  <si>
    <t>Journal of Plant Nutrition</t>
  </si>
  <si>
    <t>60015331;60020681;60020681;60015331</t>
  </si>
  <si>
    <t>6701427134;16417100600;6505579417;6603650823</t>
  </si>
  <si>
    <t>Ouzounidou, G.;Ilias, I.;Tranopoulou, H.;Karataglis, S.</t>
  </si>
  <si>
    <t>Greece;Greece</t>
  </si>
  <si>
    <t>Thessaloniki;Thessaloniki</t>
  </si>
  <si>
    <t>Alexander Technological Educational Institute of Thessaloniki;Aristotle University of Thessaloniki</t>
  </si>
  <si>
    <t>60020681;60015331</t>
  </si>
  <si>
    <t>Ouzounidou G.</t>
  </si>
  <si>
    <t>Amelioration of copper toxicity by iron on spinach physiology</t>
  </si>
  <si>
    <t>10.1080/01904169809365546</t>
  </si>
  <si>
    <t>2-s2.0-0031665186</t>
  </si>
  <si>
    <t>['visual space', 'various habitats', 'surface area', 'relative length', 'morphological measurements', 'interpreted functionally', 'correlate well', 'compound eyes', 'body size', '24098 kiel']</t>
  </si>
  <si>
    <t>Asaphidion | Carabidae | Compound eyes</t>
  </si>
  <si>
    <t>Zoologisches Institut der Universitat Kiel, D-24098 Kiel, Germany Asaphidion flavipes, A. curtum, and A. stierlini, which are similar in shape and size, were compared for morphological measurements of the head and eyes. The species not only differ in body size but also in the relative length of their antenna, the surface area of their compound eyes, the number and density of their ommatidia, and the structure of their visual space. These differences can be interpreted functionally and correlate well with features of the various habitats in which the species are found.</t>
  </si>
  <si>
    <t>467-472</t>
  </si>
  <si>
    <t>Journal of Zoology</t>
  </si>
  <si>
    <t>60012345;60068588;60012345;60012345</t>
  </si>
  <si>
    <t>7202749731;7003817685;57212919744;56586763700</t>
  </si>
  <si>
    <t>Bauer, Thomas;Desender, Konjev;Morwinsky, Thomas;Betz, Oliver</t>
  </si>
  <si>
    <t>Belgium;Germany</t>
  </si>
  <si>
    <t>Brussels;Kiel</t>
  </si>
  <si>
    <t>Koninklijk Belgisch Instituut voor Natuurwetenschappen;Christian-Albrechts-Universit√§t zu Kiel</t>
  </si>
  <si>
    <t>60068588;60012345</t>
  </si>
  <si>
    <t>Bauer T.</t>
  </si>
  <si>
    <t>Eye morphology reflects habitat demands in three closely related ground beetle species (Coleoptera: Carabidae)</t>
  </si>
  <si>
    <t>10.1017/S0952836998008103</t>
  </si>
  <si>
    <t>2-s2.0-0031666978</t>
  </si>
  <si>
    <t>['thermal equilibrium', 'temperature dependence', 'temperature decreases', 'small number', 'resolved verifying', 'relative amount', 'reaction center', 'ps ii', 'progressive shift', 'physiological temperatures', 'pcc 6803', 'minor peak', 'major peak', 'less mutant', 'le chls', 'fluorescence spectra', 'fit using', 'energy levels', 'energy chls', 'characterizes fluorescence', 'antenna chlorophylls', '770 nm', '740 nm', '715 nm', '712 nm', '686 nm']</t>
  </si>
  <si>
    <t>Antenna chlorophylls | Cyanobacteria | Energy transfer | Temperature dependence</t>
  </si>
  <si>
    <t>Fluorescence spectra from Photosystem I (PS I) are measured from 25 to -5¬∞C on a PS II-less mutant of the cyanobacterium Synechocystis sp. PCC 6803. Emission from antenna chlorophylls (Chls) with energy levels below that of the reaction center, or low-energy Chls (LE Chls), is resolved verifying their presence at physiological temperatures. The 25¬∞C spectrum is characterized by peaks at 688 and 715 nm. As temperature decreases, fluorescence at 688 nm decreases while at 715 nm it increases. The total fluorescence yield does not change. The temperature dependent spectra are fit to a sum of two basis spectra. At 25¬∞C, the first basis spectrum has a major peak at 686 nm and a minor peak at 740 nm. This is attributed to fluorescence from the majority or bulk antenna Chls. The second basis spectrum has a major peak at 712 nm, with shoulders at 722 and 770 nm. It characterizes fluorescence from a small number of LE Chls. A progressive shift to the red in the fluorescence spectra occurs as the temperature is decreased. The temperature dependence in the relative amount of fluorescence from the bulk and LE Chls is fit using a two-component energy transfer model at thermal equilibrium.</t>
  </si>
  <si>
    <t>29-39</t>
  </si>
  <si>
    <t>Photosynthesis Research</t>
  </si>
  <si>
    <t>60031188;60003892-60010065;60003892</t>
  </si>
  <si>
    <t>6602436920;7202887822;6504589791</t>
  </si>
  <si>
    <t>Wittmershaus, Bruce P.;Tran, Trung D.;Panaia, Brittny</t>
  </si>
  <si>
    <t>Erie;Tucson;Tempe</t>
  </si>
  <si>
    <t>Penn State Behrend;The University of Arizona;Arizona State University</t>
  </si>
  <si>
    <t>60031188;60010065;60003892</t>
  </si>
  <si>
    <t>Wittmershaus B.</t>
  </si>
  <si>
    <t>Fluorescence from low-energy chlorophylls in Photosystem I of Synechocystis sp. PCC 6803 at physiological temperatures</t>
  </si>
  <si>
    <t>10.1023/A:1006093429452</t>
  </si>
  <si>
    <t>2-s2.0-0031669978</t>
  </si>
  <si>
    <t>['transports true', 'time delays', 'time delay', 'noise ratio', 'mode fiber', 'intensity noise', 'dynamic range', 'channel signal', 'beam steering', 'array antenna', 'antenna site', '5 ghz', '4 km', '3 ghz']</t>
  </si>
  <si>
    <t>Microwave | RF</t>
  </si>
  <si>
    <t>Performance of a six-channel (delay) three-antenna element coherent optically driven phased-array antenna which transports true-time delays from the controller to the antenna site over 4.4 km of single-mode fiber (SMF) are presented. We demonstrate accurate true-time delay and beam steering from 0.8-1.5 GHz. Wide bandwidth intermediate frequency (IF) filters are used to minimize the phase-to-intensity noise, resulting in a single-channel signal-to-noise ratio (SNR) and dynamic range of 49 (dB-MHz) and 94 (dB-Hz)2/3, respectively. Additionally, using up-conversion at the antenna site, true-time delays at frequencies up to 18.3 GHz are demonstrated.</t>
  </si>
  <si>
    <t>144-146</t>
  </si>
  <si>
    <t>IEEE Photonics Technology Letters</t>
  </si>
  <si>
    <t>60003269;60003269</t>
  </si>
  <si>
    <t>57198561754;7202347784</t>
  </si>
  <si>
    <t>Taylor, Robert;Forrest, Stephen</t>
  </si>
  <si>
    <t>Princeton University</t>
  </si>
  <si>
    <t>Taylor R.</t>
  </si>
  <si>
    <t>Steering of an optically driven true-time delay phased-array antenna based on a broad-band coherent WDM architecture</t>
  </si>
  <si>
    <t>S1041113598004601</t>
  </si>
  <si>
    <t>10.1109/68.651141</t>
  </si>
  <si>
    <t>2-s2.0-0031671938</t>
  </si>
  <si>
    <t>['rigorous method', 'moments solutions', 'input impedance', 'field pattern', 'feeding parameters']</t>
  </si>
  <si>
    <t>Conformal antennas | Reciprocity method | Slot antennas | Stripline</t>
  </si>
  <si>
    <t>A rigorous method of moments solutions for a stripline-fed cylindrical slot antenna is presented. The effects of the feeding parameters on the input impedance and far-field pattern are discussed. It is found that a cylindrical slot antenna can be matched to a 50-Œ© stripline by displacing the slot from the axis of the feedline. ¬© 1998 John Wiley &amp; Sons, Inc.</t>
  </si>
  <si>
    <t>33-41</t>
  </si>
  <si>
    <t>60008928-60013983-60002798</t>
  </si>
  <si>
    <t>Tam, Wai Yip</t>
  </si>
  <si>
    <t>Hong Kong;Hong Kong;Hong Kong</t>
  </si>
  <si>
    <t>Kowloon;Kowloon;Hong Kong</t>
  </si>
  <si>
    <t>City University of Hong Kong;Hong Kong Polytechnic University;Chinese University of Hong Kong</t>
  </si>
  <si>
    <t>60013983;60008928;60002798</t>
  </si>
  <si>
    <t>Tam W.</t>
  </si>
  <si>
    <t>Stripline-fed cylindrical slot antennas</t>
  </si>
  <si>
    <t>10.1002/(SICI)1099-047X(199801)8:1&lt;33::AID-MMCE6&gt;3.0.CO;2-H</t>
  </si>
  <si>
    <t>2-s2.0-0031672440</t>
  </si>
  <si>
    <t>Nokia</t>
  </si>
  <si>
    <t>['work presented', 'wll ).', 'term variation', 'term recording', 'suburban small', 'suburban high', 'single room', 'rise environments', 'rician distribution', 'produce measurement', 'paper describes', 'one location', 'namely urban', 'multipath characteristics', 'impulse responses', 'house environment', 'field measurements', 'fade durations', 'crossing rate', 'channel characteristics', 'amplitude fading', 'also performed', '280 ns', '28 ghz', '18 db']</t>
  </si>
  <si>
    <t>The aim of the work presented in this paper was to produce measurement-based wideband channel models for wireless local loops (WLL). The paper describes the field measurements, the resulting channel characteristics, and the channel models based on the results. The impulse response measurements were performed at 1.28 GHz in three different environments, namely urban, suburban high-rise, and suburban small house. At each site several rooms were selected, and in each room a burst of impulse responses was recorded at several transmitter antenna positions. A long-term recording was also performed in one location at each site. The multipath characteristics of the urban and suburban high-rise environments are very similar, with rms delay spreads of below 280 ns at 90% of positions. The suburban small-house environment can be expected to show less severe multipath propagation. In general the multipath characteristics can vary significantly even within a single room. Also, the long-term variation of the channel characteristics is significant. The results were combined into six channel models, each with a different delay power spectrum. The amplitude fading for all these is characterized by a Rician distribution with the Rician factor varying between 3 and 18 dB, the level-crossing rate between 0.1 and 0.51/s, and the fade durations between 0.25 and 20 s.</t>
  </si>
  <si>
    <t>13-27</t>
  </si>
  <si>
    <t>International Journal of Wireless Information Networks</t>
  </si>
  <si>
    <t>Jan</t>
  </si>
  <si>
    <t>60012954;60012954;60012954</t>
  </si>
  <si>
    <t>6603553866;6506602893;7102722291</t>
  </si>
  <si>
    <t>Talvitie, Jaakko;Hovinen, Veikko;Hamalainen, Matti</t>
  </si>
  <si>
    <t>Finland</t>
  </si>
  <si>
    <t>Oulu</t>
  </si>
  <si>
    <t>Oulun Yliopisto</t>
  </si>
  <si>
    <t>Talvitie J.</t>
  </si>
  <si>
    <t>Channel measurement, characterization, and modeling for wireless local loops</t>
  </si>
  <si>
    <t>10.1023/A:1018832511473</t>
  </si>
  <si>
    <t>2-s2.0-0031673003</t>
  </si>
  <si>
    <t>['wave analysis', 'water layer', 'transmission loss', 'spherical radome', 'selected improperly', 'right reserved', 'radome covered', 'paper presents', 'numerical computations', 'ground plane', 'fast convergence', 'excellent accuracy', 'electromagnetic waves', 'dyadic green', 'dielectric radome', 'dielectric hemi', 'cross polarization', 'antenna pattern']</t>
  </si>
  <si>
    <t>This paper presents a full-wave analysis of cross polarization and transmission loss effects caused by a dielectric hemi-spherical radome and rainfall. The radome covered by a rain-water layer is centre-placed on an aperture on the ground plane and excited by the dominant TE 11 circular waveguide. The dyadic Green's function (DGF) technique that serves as a full-wave analysis is applied in the analysis, instead of the conventional analytical techniques. Numerical computations with excellent accuracy and fast convergence are carried out by using Mathematica package to demonstrate the effects of the radome with a rain-water layer on the far-field power pattern, cross polarization and total transmission loss. It is shown that the antenna radiation performance such as antenna pattern, transmission loss, and cross polarization becomes severely affected when the thickness of the dielectric radome is selected improperly, and is further degraded when rain water accumulates on the dielectric radome. ¬© 1998 Journal of Electromagnetic Waves and Applications. All right reserved.</t>
  </si>
  <si>
    <t>731-752</t>
  </si>
  <si>
    <t>60017161;60017161;60017161;60017161;60017161</t>
  </si>
  <si>
    <t>56003101900;7501449136;26660180900;56002805800;7102523120</t>
  </si>
  <si>
    <t>Leong, Mook Seng;Li, Le Wei;Ma, Xin;Kooi, Pang Shyan;Yeo, Tat Soon</t>
  </si>
  <si>
    <t>Singapore</t>
  </si>
  <si>
    <t>Singapore City</t>
  </si>
  <si>
    <t>National University of Singapore</t>
  </si>
  <si>
    <t>Leong M.S.</t>
  </si>
  <si>
    <t>Analysis of total transmission loss and cross-polarization of a hemi-spherical dielectric radome with rain-water layer: A closed form solution</t>
  </si>
  <si>
    <t>10.1163/156939398X01015</t>
  </si>
  <si>
    <t>2-s2.0-0031676073</t>
  </si>
  <si>
    <t>['¬© journal', 'spectral domain', 'rights reserved', 'function expressed', 'electromagnetic waves', 'electromagnetic field', 'dipole ori', 'cylindrical waves', 'ate superposition', 'anisotropic medium']</t>
  </si>
  <si>
    <t>Radiation in an unbounded gyroelectric medium is treated an- alytically. The electromagnetic field is obtained in terms of the associated dyadic Green's function expressed in the spectral domain as an appropri- ate superposition of the cylindrical waves. The radiation of an elementary electric dipole is investigated by computing its far field asymptotically to the order (k0r)-1 . Simple far field expressions are obtained for dipole ori- entations both parallel and perpendicular to the biasing DC magnetic field. Very directive radiation patterns are observed in certain cases depending on the orientation of the dipole and the parameters of the anisotropic medium. ¬© Journal of electromagnetic waves and applications. All Rights reserved.</t>
  </si>
  <si>
    <t>249-268</t>
  </si>
  <si>
    <t>Cottis, P. G.</t>
  </si>
  <si>
    <t>Greece</t>
  </si>
  <si>
    <t>Athens</t>
  </si>
  <si>
    <t>National Technical University of Athens</t>
  </si>
  <si>
    <t>Cottis P.</t>
  </si>
  <si>
    <t>Radiation in an unbounded gyroelectric medium</t>
  </si>
  <si>
    <t>10.1163/156939398X00827</t>
  </si>
  <si>
    <t>2-s2.0-0031676385</t>
  </si>
  <si>
    <t>87-19217-DMR</t>
  </si>
  <si>
    <t>['type devices', 'semiconductor nanostructures', 'quantum thermopower', 'photonic applications', 'many problems', 'interuniversity team', 'interference devices', 'interesting opportunity', 'induced currents', 'gate algaas', 'fascinating physics', 'engineering potential', 'electron waveguiding', 'electron waveguides', 'electron transport', 'device potential', 'device applications', 'conducting research', 'also investigated']</t>
  </si>
  <si>
    <t>Electron waveguide | Far-infrared detectors | Quantum thermopower | Tunneling</t>
  </si>
  <si>
    <t>The discovery of electron waveguiding in one-dimensional (1D) semiconductor nanostructures has uncovered anew regime of electron transport with fascinating physics. The device potential of electron waveguides, however, remains largely unexplored. Over the last few years, our interuniversity team has been conducting research on the physics, technology and opportunities for device applications of split-gate AlGaAs/GaAs electron waveguides. We have examined electronic devices based on electron transport, tunneling and interference. Many problems have been identified in transport-type devices, but much more research is required before the engineering potential of tunneling and interference devices is understood. We have also investigated the potential of electron waveguides in photonic applications, with emphasis on far-infrared (or THz) photodetectors. Our research to date has revealed strong photon-induced currents in antenna-coupled electron waveguides that arise from quantum thermopower. Far-infrared photodetectors based on photon-induced quantum transport remain an interesting opportunity for the application of electron waveguides. ¬© 1998 Academic Press Limited.</t>
  </si>
  <si>
    <t>121-137</t>
  </si>
  <si>
    <t>Superlattices and Microstructures</t>
  </si>
  <si>
    <t>60022195;60022195-60027030;60022195;60009254;60007776</t>
  </si>
  <si>
    <t>35496367700;7003588590;7403214762;35510435500;56883155700</t>
  </si>
  <si>
    <t>Del Alamo, J. A.;Eugster, C. C.;Hu, Qing;Melloch, M. R.;Rooks, M. J.</t>
  </si>
  <si>
    <t>New York;Cambridge;West Lafayette;Ithaca</t>
  </si>
  <si>
    <t>McKinsey &amp; Company;Massachusetts Institute of Technology;Purdue University;Cornell University</t>
  </si>
  <si>
    <t>60027030;60022195;60009254;60007776</t>
  </si>
  <si>
    <t>Del Alamo J.</t>
  </si>
  <si>
    <t>Electron waveguide devices</t>
  </si>
  <si>
    <t>S0749603696904292</t>
  </si>
  <si>
    <t>10.1006/spmi.1996.0429</t>
  </si>
  <si>
    <t>2-s2.0-0031676725</t>
  </si>
  <si>
    <t>['several sub', 'presented previously', 'paper discusses', 'new method', 'modules sequentially', 'method suffered', 'large number', 'fuzzy reasoning', 'filter characteristics', 'feature parameters', 'factory process', 'exponential increase', 'equivalent circuit', 'difficulties created', 'dielectric filter', 'automatic adjustment']</t>
  </si>
  <si>
    <t>Automatic adjustment | Dielectric antenna duplexer | Feature parameter | Filter characteristic | Fuzzy reasoning</t>
  </si>
  <si>
    <t>This paper discusses a new method for automatic adjustment of a dielectric filter in the factory process. Automatic adjustment using an equivalent circuit constructed by use of the circuit network theorem was presented previously. However, this method suffered from an exponential increase in computation when the number of circuit parameters increased. In this paper we propose a new method that does not use an equivalent circuit. The method extracts feature parameters from the filter characteristics and estimates trimming variables by use of fuzzy reasoning. Several sub-modules are defined for local fuzzy reasoning and by running these sub-modules sequentially, the difficulties created by a large number of feature parameters are reduced. We evaluate this method by simulation and by means of an automatic adjustment apparatus. ¬© 1998 Scripta Technica.</t>
  </si>
  <si>
    <t>32-41</t>
  </si>
  <si>
    <t>8756663X</t>
  </si>
  <si>
    <t>Electronics and Communications in Japan, Part II: Electronics (English translation of Denshi Tsushin Gakkai Ronbunshi)</t>
  </si>
  <si>
    <t>60028088;60028088</t>
  </si>
  <si>
    <t>55425238700;8522868700</t>
  </si>
  <si>
    <t>Eguchi, Kazuhiro;Murashima, Sadayuki</t>
  </si>
  <si>
    <t>Kagoshima</t>
  </si>
  <si>
    <t>Kagoshima University</t>
  </si>
  <si>
    <t>Eguchi K.</t>
  </si>
  <si>
    <t>Automatic adjustment for a dielectric antenna duplexer using fuzzy reasoning</t>
  </si>
  <si>
    <t>10.1002/(SICI)1520-6432(199801)81:1&lt;32::AID-ECJB4&gt;3.0.CO;2-A</t>
  </si>
  <si>
    <t>2-s2.0-0031677285</t>
  </si>
  <si>
    <t>['tranceiving device', 'superficial depth', 'subcutaneous objects', 'simultaneous heating', 'right reserved', 'one transmitting', 'noninvasive thermometry', 'microwave heating', 'liquid phantom', 'hyperthermia therapy', 'frequency range', 'experimentally investigated', 'electromagnetic waves', 'cancer treatment', 'analysis reveals', '2400 mhz', '1400 mhz']</t>
  </si>
  <si>
    <t>A tranceiving printed circuit antenna concept, intended to be used for simultaneous heating and thermometry in hyperthermia therapy, is introduced and experimentally investigated in a liquid phantom. Two important questions have been addressed. First, optimum antenna design related to the depth-of-sensitivity and lateral beam width for microwave radiometry detection of subcutaneous objects. Second, optimum antenna design aimed at producing large area hyperthermia at superficial depth. Due to the nature of the problem, it is not possible to optimize one antenna configuration design to meet both these criteria. Instead an integrated dual antenna concept, consisting of one transmitting and one receiving antenna, is proposed. By means of a scanning electric field probe the radiated electric field distribution (E2) was measured for the concept in a homogeneous lossy medium. The measurements were further parameterized in terms of four performance indices defined in this work. A microstrip spiral antenna is shown to be appropriate for thermometry in the frequency range from 1400 MHz to 2400 MHz. For microwave heating we propose a microstrip coplanar grounded ring antenna. Analysis reveals that this antenna has the ability to produce effective radiation out to the periphery of the aperture. Due to the integration of both antennas onto thin and flexible printed circuit board substrate, the tranceiving device is both lightweight and conformable. From the analyses we conclude that the concept has the potential of being an effective building block of larger array systems, for noninvasive thermometry and cancer treatment of large superficial tissue regions. ¬© 1996 Journal of Electromagnetic Waves and Applications. All right reserved.</t>
  </si>
  <si>
    <t>351-352</t>
  </si>
  <si>
    <t>60021255;60021255;60023691</t>
  </si>
  <si>
    <t>7202843461;6504115203;7005772755</t>
  </si>
  <si>
    <t>Jacobsen, Svein;Murberg, Andor;Stauffer, Paul R.</t>
  </si>
  <si>
    <t>United States;Norway</t>
  </si>
  <si>
    <t>San Francisco;Tromso</t>
  </si>
  <si>
    <t>University of California, San Francisco;UiT The Arctic University of Norway</t>
  </si>
  <si>
    <t>60023691;60021255</t>
  </si>
  <si>
    <t>Jacobsen S.</t>
  </si>
  <si>
    <t>Characterization of a tranceiving antenna concept for microwave heating and thermometry of superficial tumors ‚Äì abstract</t>
  </si>
  <si>
    <t>10.1163/156939398X00683</t>
  </si>
  <si>
    <t>2-s2.0-0031677571</t>
  </si>
  <si>
    <t>['second part', 'radiative source', 'passive amplitude', 'one antenna', 'monopulse direction', 'better one', 'antenna technique']</t>
  </si>
  <si>
    <t>Active/passive guidance | Common-caliber compound antenna | Mutual influence among antennas</t>
  </si>
  <si>
    <t>The second part of a two-part paper discusses two kinds common-caliber compound antennas techniques for active/passive guiding system. One is the triple-antenna compound technique which two spiral antennas are utilized to find the direction of a radiative source in passive amplitude-phase monopulse subsystem and the other is used in pulse-radar. The next is the double-antenna technique which one antenna is for passive amplitude-monopulse direction-finding and the another is for pulse-radar. The mutual influence among these antennas is analysed in details and the better one in the scheme is pointed out finally in this paper.</t>
  </si>
  <si>
    <t>119-128</t>
  </si>
  <si>
    <t>60025761;60025761</t>
  </si>
  <si>
    <t>56456962600;7402721771</t>
  </si>
  <si>
    <t>Ma, Hong;Shen, Xining</t>
  </si>
  <si>
    <t>The performances of the antennas in active/passive compounded guidance part II: Compounded antennas schemes and performances of active/passive guidance</t>
  </si>
  <si>
    <t>10.1023/A:1022674814598</t>
  </si>
  <si>
    <t>2-s2.0-0031677631</t>
  </si>
  <si>
    <t>['surface wave', 'spatial distributions', 'propagating along', 'phase velocity', 'obtained analytically', 'electron cyclotron', 'electromagnetic fields', 'dielectric coating']</t>
  </si>
  <si>
    <t>The structure of a microwave gas discharge produced and sustained by a surface wave (SW) propagating along a cylindrical metal antenna with a dielectric coating is studied. The SW that produces and sustains the microwave gas discharge propagates along an external magnetic field and has an eigenfrequency in the range between the electron cyclotron and electron plasma frequencies. The presence of a dielectric (vacuum) sheath region separating the antenna from the plasma is assumed. The spatial distributions of the produced plasma density, electromagnetic fields, energy flow density, phase velocity and reverse skin depth of the SW are obtained analytically and numerically.</t>
  </si>
  <si>
    <t>15-26</t>
  </si>
  <si>
    <t>PART 1</t>
  </si>
  <si>
    <t>60027251;60027251;60027251</t>
  </si>
  <si>
    <t>7005703838;6602888962;26636586300</t>
  </si>
  <si>
    <t>Azarenkov, N. A.;Denisenko, I. B.;Ostrikov, K. N.</t>
  </si>
  <si>
    <t>Ukraine</t>
  </si>
  <si>
    <t>Kharkiv</t>
  </si>
  <si>
    <t>V. N. Karazin Kharkiv National University</t>
  </si>
  <si>
    <t>Azarenkov N.</t>
  </si>
  <si>
    <t>Microwave gas discharge produced and sustained by a surface wave propagating along a cylindrical metal antenna with a dielectric coating</t>
  </si>
  <si>
    <t>10.1017/S0022377897006272</t>
  </si>
  <si>
    <t>2-s2.0-0031677717</t>
  </si>
  <si>
    <t>['weight vector', 'viterbi equalizer', 'time filter', 'sinr ),', 'simulation results', 'scalar output', 'noise ratio', 'marginally improves', 'jointly determine', 'intersymbol interference', 'hybrid space', 'form solution', 'first applied', 'channel vector', 'channel interference', 'antenna outputs', 'also examine']</t>
  </si>
  <si>
    <t>In this paper, we present a hybrid space-time-filtered Viterbi receiver using multiple antennas for co-channel interference (CCI) reduction and intersymbol interference (ISI) equalization in a slow Rayleigh fading channel. In this approach, a space-time filter is first applied at the antenna outputs to maximize the signal-to-interference-plus-noise ratio (SINR), and the scalar output is then sent to a Viterbi equalizer. We propose a closed-form solution to jointly determine the weight vector for the space-time filter and the channel vector for the Viterbi equalizer. We also examine the need for a whitening filter prior to the Viterbi equalizer and show that it only marginally improves the performance. Simulation results are provided to validate our approach and to compare the performance of our receiver with that of different existing receivers.</t>
  </si>
  <si>
    <t>85-102</t>
  </si>
  <si>
    <t>0278081X</t>
  </si>
  <si>
    <t>Circuits, Systems, and Signal Processing</t>
  </si>
  <si>
    <t>60012708;60012708;60012708</t>
  </si>
  <si>
    <t>7404541706;57136903300;7004920065</t>
  </si>
  <si>
    <t>Liang, Jen Wei;Chen, Jiunn Tsair;Paulraj, Arogyaswami J.</t>
  </si>
  <si>
    <t>Liang J.</t>
  </si>
  <si>
    <t>A space-time-filtered Vlterbi receiver for CCI/ISI reduction in TDMA systems</t>
  </si>
  <si>
    <t>10.1007/BF01213971</t>
  </si>
  <si>
    <t>2-s2.0-0031677829</t>
  </si>
  <si>
    <t>['wave antenna', 'vco frequency', 'tuned beam', 'successfully suppressed', 'scanning antenna', 'microstrip leaky', 'fed asymmetrically', 'covered wire', 'beam scanning', '9 ghz', '30 ¬∞']</t>
  </si>
  <si>
    <t>Frequency scanning | Leaky-wave antenna | Varactor-tuned VCO</t>
  </si>
  <si>
    <t>A frequency-tuned beam-scanning antenna is developed, which integrated a microstrip leaky-wave antenna with a varactor-tuned HEMT VCO as the source. The microstrip leaky-wave antenna is operated in the first higher mode. To excite the first higher mode, the microstrip leaky-wave antenna is fed asymmetrically. The dominant mode excitation has been successfully suppressed by adding a sequence of covered wire in the center of the microstrip leaky-wave antenna. The HEMT oscillator frequency is controlled by tuning the varactor dc bias, and the beam scanning is demonstrated. The measured scanning angle agrees well with the prediction; it is close to 30¬∞ as the VCO frequency is tuned from 8.06 to 9 GHz. ¬© 1998 John Wiley &amp; Sons, Inc.</t>
  </si>
  <si>
    <t>43-45</t>
  </si>
  <si>
    <t>60012370;60012370;60012370</t>
  </si>
  <si>
    <t>57214062291;56123316200;7005109058</t>
  </si>
  <si>
    <t>Hu, Cheng Chi;Wu, Jin Jei;Jou, Christina F.</t>
  </si>
  <si>
    <t>Hsinchu</t>
  </si>
  <si>
    <t>National Chiao Tung University</t>
  </si>
  <si>
    <t>Hu C.</t>
  </si>
  <si>
    <t>An active frequency-tuned beam-scanning leaky-wave antenna</t>
  </si>
  <si>
    <t>10.1002/(SICI)1098-2760(199801)17:1&lt;43::AID-MOP10&gt;3.0.CO;2-C</t>
  </si>
  <si>
    <t>2-s2.0-0031678489</t>
  </si>
  <si>
    <t>['theoretically predicted', 'new zealand', 'long distances', 'kola peninsula', 'including dunedin', 'arrival heights', 'antipodal point']</t>
  </si>
  <si>
    <t>Measurements of 82-Hz radio signals from a Russian ELF transmitter located on the Kola Peninsula are described. The measurements were made at several locations around the world, including Dunedin, New Zealand, and Arrival Heights, Antarctica, which are close to the antipodal point for the transmitter. This is the first time man-made ELF signals have been observed over such long distances, and their clear reception makes possible a comparison of the theoretically predicted and measured amplitudes near the antipode. The agreement is excellent.</t>
  </si>
  <si>
    <t>83-88</t>
  </si>
  <si>
    <t>Radio Science</t>
  </si>
  <si>
    <t>60012708;</t>
  </si>
  <si>
    <t>7004558753;7006842497</t>
  </si>
  <si>
    <t>Fraser-Smith, Antony C.;Bannister, Peter R.</t>
  </si>
  <si>
    <t>Fraser-Smith A.C.</t>
  </si>
  <si>
    <t>Reception of ELF signals at antipodal distances</t>
  </si>
  <si>
    <t>10.1029/97RS01948</t>
  </si>
  <si>
    <t>2-s2.0-0031678896</t>
  </si>
  <si>
    <t>['source fet', 'promising technique', 'phase deviation', 'nonlinear characteristics', 'mmic variable', 'greatly improved', 'gain control', 'gain amplifier', 'controlled independently', 'controlled dependency', 'control circuits', 'connected fet', 'commongate fet', 'band variable', 'amplifiers used', '6 ¬∞', '5 ¬∞,', '30 ¬∞', '3 ¬∞,', '3 ¬∞', '0 ¬∞']</t>
  </si>
  <si>
    <t>Amplifier | Cascade | Deviation | FET | Gain | Phase | Variable</t>
  </si>
  <si>
    <t>An MMIC variable-gain amplifier, which improves the transmission phase deviation caused by gain control, is presented. At first, it is shown that by controlling both the commongate FET's gate bias voltage and the common-source FET's gate bias voltage, the transmission phase deviation caused by gain control of the variable-gain amplifier using a cascode-connected FET is greatly improved. In this case it is not desirable to control both of the gate bias voltages independently, because of the complexity. Thus we propose two simple gate bias voltage control circuits controlling both of the gate bias voltages, in which only one of the two gate bias voltages is controlled independently and the other is controlled dependency. Then we apply these circuits to the 1.9-GHz-band variable-gain amplifier using the cascode-connected FET. One of the control circuits is the gate bias voltage control circuit using two resistors. It is confirmed that, by applying the newly proposed circuit, phase deviation is suppressed, from between 0¬∞ and -30¬∞ to between +3¬∞ and -5¬∞, with 25-dB gain control. The other circuit is the gate bias voltage control circuit using the FET's nonlinear characteristics. It is confirmed that, by applying the newly proposed circuit, phase deviation is suppressed, from between 0¬∞ and -44" to between +6¬∞ and -3¬∞, with 30-dB gain control. This is a promising technique for reducing the transmission phase deviation caused by gain control of the amplifiers used in active phased array antennas.</t>
  </si>
  <si>
    <t>70-77</t>
  </si>
  <si>
    <t>E81-C</t>
  </si>
  <si>
    <t>IEICE Transactions on Electronics</t>
  </si>
  <si>
    <t>Hayashi, Hitoshi</t>
  </si>
  <si>
    <t>Nippon Telegraph and Telephone Corporation</t>
  </si>
  <si>
    <t>Hayashi H.</t>
  </si>
  <si>
    <t>An MMIC variable-gain amplifier using a cascode-connected FET with constant phase deviation</t>
  </si>
  <si>
    <t>2-s2.0-0031680160</t>
  </si>
  <si>
    <t>['v characteristic', 'mixing properties']</t>
  </si>
  <si>
    <t>Slot antenna coupled thin film warm carrier devices were fabricated by an electron beam lithographic method associated with precisely controlled dry etching, and detection and mixing properties were investigated at 47 and 94GHz. The experimental results indicate that the fabricated slot antenna operates as designed, and that the fabricated device operates as a detector and rectifies the millimeter wave signals induced on the antenna with a nonlinear I-V characteristic.</t>
  </si>
  <si>
    <t>445-448</t>
  </si>
  <si>
    <t>60004176;60004176;60024322</t>
  </si>
  <si>
    <t>7004555963;55361726600;35449597700</t>
  </si>
  <si>
    <t>Yasuoka, Yoshizumi;Shimizu, Takashi;Gamo, Kenji</t>
  </si>
  <si>
    <t>Japan;Japan</t>
  </si>
  <si>
    <t>Suita;Yokosuka</t>
  </si>
  <si>
    <t>Osaka University;National Defense Academy of Japan</t>
  </si>
  <si>
    <t>60024322;60004176</t>
  </si>
  <si>
    <t>Yasuoka Y.</t>
  </si>
  <si>
    <t>Fabrication of slot antenna coupled warm carrier detectors for millimeter wave radiation</t>
  </si>
  <si>
    <t>S0167931798001038</t>
  </si>
  <si>
    <t>10.1016/S0167-9317(98)00103-8</t>
  </si>
  <si>
    <t>2-s2.0-0031681973</t>
  </si>
  <si>
    <t>['¬© journal', 'wave antennas', 'synthesis procedures', 'rights reserved', 'radiation properties', 'ohmic losses', 'leakage constant', 'important applications', 'general class', 'fundamental informa', 'extensively evaluated', 'electromagnetic waves', 'appropriately correct', 'analysis refer', 'adversely affect']</t>
  </si>
  <si>
    <t>In this work, the effects of the ohmic losses on the radiation properties are extensively evaluated for the general class of the traveling- wave antennas. For arbitrary aperture distributions, rigorous analytical ap- proaches have been developed to take into account the dissipation in conduc- tors and/or dielectrics that can adversely affect the basic design parameters, such as efficiency and leakage constant. Consequently, fundamental informa- tion is achieved both to quantify the alterations in the antenna performances due to misappreciation of the ohmic losses and, above all, to appropriately correct the synthesis procedures for improved radiation patterns. Important applications of this analysis refer to topologies of leaky-wave antennas. ¬© Journal of electromagnetic waves and applications. All Rights reserved.</t>
  </si>
  <si>
    <t>39-58</t>
  </si>
  <si>
    <t>;;;</t>
  </si>
  <si>
    <t>6504108164;7006012591;7102947741;7004439932</t>
  </si>
  <si>
    <t>Dinallo, C.;Frezza, F.;Galli, A.;Lampariello, P.</t>
  </si>
  <si>
    <t>Dinallo C.</t>
  </si>
  <si>
    <t>Rigorous evaluation of ohmic-loss effects for ac- curate design of traveling-wave antennas</t>
  </si>
  <si>
    <t>10.1163/156939398X00034</t>
  </si>
  <si>
    <t>2-s2.0-0031682797</t>
  </si>
  <si>
    <t>['small portion', 'rf modulation', 'proper shielding', 'longer lifetime', 'extraction voltage', 'divergent beam', 'accelerator design']</t>
  </si>
  <si>
    <t>The acceleration system designed by Ion Microfabrication System (IMS) for ion projection lithography (IPL) generates a divergent beam of which only a small portion is employed in the process. Computer simulation shows that by optimizing the accelerator design, the source can be operated with lower discharge power, resulting in longer lifetime and lower energy spread. RF induction discharge operation provides long ion source lifetime with energy spread comparable to that of the filament discharge multicusp source when RF modulation in the extraction voltage is eliminated through proper shielding. New antenna designs have been developed which can further extend the lifetime of the RF-driven ion source.</t>
  </si>
  <si>
    <t>241-244</t>
  </si>
  <si>
    <t>60025038;60025038;60025038;60025038;60025038;60025038;60025038-60018163;60025038</t>
  </si>
  <si>
    <t>15034282600;7102835747;24772799900;57207413119;7003468549;57206717146;6603910880;7403449710</t>
  </si>
  <si>
    <t>Lee, Y.;Gough, R. A.;Kunkel, W. B.;Leung, K. N.;Vujic, J.;Williams, M. D.;Wutte, D.;Yang, F. L.</t>
  </si>
  <si>
    <t>United States;Austria</t>
  </si>
  <si>
    <t>Berkeley;Vienna</t>
  </si>
  <si>
    <t>University of California, Berkeley;Technische Universit√§t Wien</t>
  </si>
  <si>
    <t>60025038;60018163</t>
  </si>
  <si>
    <t>Lee Y.</t>
  </si>
  <si>
    <t>Lifetime enhancement of a multicusp ion source for lithography</t>
  </si>
  <si>
    <t>S0167931798000550</t>
  </si>
  <si>
    <t>10.1016/S0167-9317(98)00055-0</t>
  </si>
  <si>
    <t>2-s2.0-0031683277</t>
  </si>
  <si>
    <t>['unique feature', 'thylakoid membranes', 'thylakoid membrane', 'spectral heterogeneity', 'spectral data', 'shift induced', 'resolved spectrum', 'ps ii', 'physiological temperature', 'pe565 ),', 'molecular organization', 'modification might', 'lumenal side', 'low temperature', 'lhc ii', 'large red', 'investigated mainly', 'intermediary component', 'ii core', 'green algae', 'fluorescence spectra', 'energy transfer', 'different form', 'dependent red', 'cryptomonas sp', 'cryptomonad phycoerythrin', 'cryogenic temperatures', 'contains chlorophyll', 'contain peridinin', 'common phenomenon', 'common chl', 'chlorophyll c2', 'chl c2', 'chl a688', 'chl a682', 'chl a663', 'brown algae', 'also reported', '696 nm', '1 strain']</t>
  </si>
  <si>
    <t>Carotenoid | Cryptomonas sp. | Energy transfer | Photosynthesis | Phycobilin | Ultra-fast spectroscopy</t>
  </si>
  <si>
    <t>Energy transfer pathways in a cryptophyte, Cryptomonas sp. (CR-1 strain) were investigated mainly by the steady state fluorescence spectroscopy and the time-resolved spectrum. Cryptomonas sp. (CR-1) contains chlorophyll (Chl) a, Chl c2, carotenoids and cryptomonad phycoerythrin (Cr-PE565), the last of which is known to be located in the lumenal side of the thylakoid membranes. The spectral heterogeneity of pigments was resolved by fluorescence spectra; there were at least five emission bands of Chl a at -196¬∞C. Chlorophyll c2 and carotenoids transferred independently to the common Chl a form (Chl a663), and Cr-PE565, to the different form (Chl a682). Chlorophyll c2 was not an intermediary component of energy transfer from carotenoid to Chl a; this is a common phenomenon to green algae and brown algae. The Chl a663 and Chl a682 are postulated to be located in the light-harvesting chlorophyll protein (LHC) II; thus, the energy is accumulated on Chl a682 in LHC II. The energy transfer step in Cr-PE565 was short, which was shown by a small, time-dependent red-shift of the emission. In the photosystem (PS) II core, two fluorescence components were resolved at 688 and 696 nm. The former was the trap at cryogenic temperatures. A large red-shift induced by the low temperature was explained by an equilibrium between Chl a682 in LHC II and Chl a688 in PS II core. The presence of Chl a682 emission at physiological temperature is a unique feature of this alga. This was also reported in dinophyceae, which contain peridinin-Chl a-protein in the lumenal side of the thylakoid membrane. Thus, this modification might be common in systems where the antenna complexes bind to the LHC II on the lumenal side. Based on the spectral data, we proposed a model for the molecular organization of PS II and the energy transfer pathways in cryptophyceae.</t>
  </si>
  <si>
    <t>155-164</t>
  </si>
  <si>
    <t>Phycological Research</t>
  </si>
  <si>
    <t>60028586-60020739;60027395;60028586;60028586;100860703;60030939;60031513;60014652</t>
  </si>
  <si>
    <t>7006461138;7006772993;7202094233;8585704700;6508293410;55677039800;7102877774;24586425300</t>
  </si>
  <si>
    <t>Mimuro, Mamoru;Tamai, Naoto;Murakami, Akio;Watanabe, Masakatsu;Erata, Mayumi;Watanabe, Makoto M.;Tokutomi, Mitsue;Yamazaki, Iwao</t>
  </si>
  <si>
    <t>Japan;Japan;Japan;Japan;Japan;Japan;Japan</t>
  </si>
  <si>
    <t>Tsukuba;Tsukuba;Okazaki;Nishinomiya;Yamaguchi;Sapporo;Tsukuba</t>
  </si>
  <si>
    <t>Institute of Agrobiological Sciences, NARO;National Institute for Environmental Studies of Japan;National Institutes of Natural Sciences - National Institute for Basic Biology;Kwansei Gakuin University;Yamaguchi University;Hokkaido University;Global Environmental Forum</t>
  </si>
  <si>
    <t>60031513;60030939;60028586;60027395;60020739;60014652;100860703</t>
  </si>
  <si>
    <t>Mimuro M.</t>
  </si>
  <si>
    <t>Multiple pathways of excitation energy flow in the photosynthetic pigment system of a cryptophyte, cryptomonas sp. (CR-1)</t>
  </si>
  <si>
    <t>10.1111/j.1440-1835.1998.tb00108.x</t>
  </si>
  <si>
    <t>2-s2.0-0031685105</t>
  </si>
  <si>
    <t>U.S. Department of Energy</t>
  </si>
  <si>
    <t>USDOE</t>
  </si>
  <si>
    <t>['zhou w', 'two complexes', 'similar way', 'samples show', 'room temperature', 'prosthecochloris aestuarii', 'principal contributor', 'pigment interactions', 'membrane plane', 'linear dichroism', 'like structure', 'li yi', 'ld data', 'isolated bacteriochlorophyll', 'gel squeezing', 'fmo proteins', 'fmo protein', 'excitonic transitions', 'data indicate', 'cd spectra', 'allen jp', '825 nm', '77 k', '471 ].']</t>
  </si>
  <si>
    <t>Antenna | Bacteriochlorophyll a protein | Chlorobium tepidum | Circular dichroism | FMO protein | Linear dichroism</t>
  </si>
  <si>
    <t>Linear and circular dichroism spectra of isolated bacteriochlorophyll a proteins (FMO proteins) and membrane vesicles containing FMO protein from the green sulfur bacterium Chlorobium tepidum were measured at room temperature and 77 K. The orientation of membranes and isolated FMO protein was obtained by gel squeezing. Linear dichroism (LD) data indicate that isolated FMO protein and membrane vesicles associated with the FMO protein are oriented in a similar way in a squeezed polyacrylamide gel. Both samples show a characteristic negative LD band around 814 nm with flanking positive bands at 802 and 824 nm ascribed to the Q(y) excitonic transitions of BChl a of the FMO protein. This confirms that the C3 symmetry axis of the trimer is perpendicular to the membrane plane, which is supported by the model of the disc-like structure of FMO protein trimers of Cb. tepidum [Li Yi-Fen, Zhou W, Blankenship RE, and Allen JP (1997) J Mol Biol 272:456-471]. The LD data are consistent with either BChl 3 or 6, but not 7 as the principal contributor to the low temperature band at 825 nm. The low temperature linear and circular dichroism spectra of FMO protein trimers from Chlorobium tepidum show significant differences from the low temperature LD and CD spectra of FMO protein trimers from Prosthecochloris aestuarii. The data are interpreted in terms of somewhat different pigment-protein and pigment-pigment interactions in the two complexes.</t>
  </si>
  <si>
    <t>315-328</t>
  </si>
  <si>
    <t>60003892;60014313;60003892;60003892;60003892</t>
  </si>
  <si>
    <t>6602820819;57203322585;7502098294;35497718900;57203046340</t>
  </si>
  <si>
    <t>Melkozernov, Alexander N.;Olson, John M.;Li, Yi Fen;Allen, James P.;Blankenship, Robert E.</t>
  </si>
  <si>
    <t>Amherst MA;Tempe</t>
  </si>
  <si>
    <t>University of Massachusetts Amherst;Arizona State University</t>
  </si>
  <si>
    <t>60014313;60003892</t>
  </si>
  <si>
    <t>Melkozernov A.N.</t>
  </si>
  <si>
    <t>Orientation and excitonic interactions of the Fenna-Matthews-Olson bacteriochlorophyll a protein in membranes of the green sulfur bacterium Chlorobium tepidum</t>
  </si>
  <si>
    <t>10.1023/A:1006082513522</t>
  </si>
  <si>
    <t>2-s2.0-0031692614</t>
  </si>
  <si>
    <t>Deutsche Forschungsgemeinschaft</t>
  </si>
  <si>
    <t>SFB 273</t>
  </si>
  <si>
    <t>DFG</t>
  </si>
  <si>
    <t>['¬± 1', 'thermal instabilities', 'term stability', 'term accuracy', 'ssb mixing', 'simulation studies', 'significant improvement', 'rht based', 'rf band', 'reference signal', 'power registration', 'phase information', 'phase differences', 'phase control', 'output signal', 'measurements performed', 'lock loop', 'local oscillator', 'increasing number', 'frequency adjustment', 'external load', 'drift problems', 'directional couplers', 'dds operates', 'dds ),', 'confidence interval', 'clinical relevance', 'antenna applicator', 'amplitude stability', 'actual phase', 'achieved long', '5 ¬∞', '3 w', '100 w', '1 mhz']</t>
  </si>
  <si>
    <t>Amplifier system | Annual phased array system | Digital control | Phase regulation | Single side band mixing</t>
  </si>
  <si>
    <t>The clinical relevance of the radiofrequency regional hyperthermia (RF-RHT) as an adjuvant cancer therapy grows continuously. Simulation studies for optimization of RF-RHT based on the annular phased array systems have shown a significant improvement of power deposition patterns with increasing number of channels. However, this probably requires higher phase accuracy and amplitude stability than are provided by presently used clinical systems, e.g. BSD-2000. Measurements performed on the BSD-2000 electronics revealed phase inaccuracies up to ¬± 20¬∞and errors in the power registration of ¬± 20 W (up to ¬± 50 W in the low power range). These errors are further enhanced by the mismatching of the external load (antenna applicator) and thermal instabilities. To achieve the required phase accuracy and long-term stability in the prototype of a new amplifier system, single-sideband (SSB) mixing in combination with direct digital synthesizers (DDS), in-phase and quadrature-phase (IQ) processing and phase-lock loop (PLL) were used. In the DDS's the actual phase of the output signal of each channel is calculated in real-time. No analogue control loop is involved that may cause thermal offset or drift problems. Each DDS operates at a low intermediate frequency (IF) of 1 MHz. To transform the phase information of this IF signal into the desired RF band, SSB mixing-up is performed. A second frequency source, operating as a local oscillator (LO) in the RF band, is required for this technique. Also, the frequency adjustment of the desired RF signal is performed in the LO. These phase and frequency adjustment units are followed by the high efficiency AB-class solid state amplifier unit. The phase and power level stability of the amplifier are controlled by means of digital PLL structures in conjunction with look-up tables. For this control test signals are coupled out by means of directional couplers. The phase control is based on very sensitive phase comparison. These digital control loops are programmable and allow the implementation of different control algorithms. The achieved long-term accuracy (95% confidence interval) is ¬± 1-3 W for output power levels ranging from 10-100 W, and ¬± 1¬∞for phase differences between each channel and a reference signal at a constant power level, and ¬± 1.5¬∞for phase difference values at variable power levels between 10-100 W. In conclusion, the new amplifier system is smaller and more efficient than presently available commercial systems.</t>
  </si>
  <si>
    <t>459-477</t>
  </si>
  <si>
    <t>International Journal of Hyperthermia</t>
  </si>
  <si>
    <t>September/October 1998</t>
  </si>
  <si>
    <t>60000762;60000762;119935365;119935365;60011604;60011604;60000762</t>
  </si>
  <si>
    <t>7004987139;6602002794;6506550203;23008969600;7003499959;6602265580;36049536700</t>
  </si>
  <si>
    <t>Wust, P.;F√§hling, H.;Helzel, T.;Kniephoff, M.;Wlodarczyk, W.;M√∂nich, G.;Felix, R.</t>
  </si>
  <si>
    <t>Germany;Germany;Germany</t>
  </si>
  <si>
    <t>Berlin;Berlin;Kaltenkirchen</t>
  </si>
  <si>
    <t>Technical University of Berlin;Humboldt-Universit√§t zu Berlin;Helzel Messtechnik GmbH</t>
  </si>
  <si>
    <t>60011604;60000762;119935365</t>
  </si>
  <si>
    <t>Wust P.</t>
  </si>
  <si>
    <t>Design and test of a new multi-amplifier system with phase and amplitude control</t>
  </si>
  <si>
    <t>10.3109/02656739809018248</t>
  </si>
  <si>
    <t>2-s2.0-0031693450</t>
  </si>
  <si>
    <t>Whitehall Foundation</t>
  </si>
  <si>
    <t>['whereas forelegs', 'used extensively', 'three appendages', 'receptor sensitivity', 'postalightment behavior', 'plant surface', 'particularly within', 'monarch females', 'monarch butterfly', 'midleg spines', 'least preferred', 'host species', 'host preference', 'genus asclepias', 'generally followed', 'frequently used', 'either forelegs', 'egg laying', 'choice tests', 'asclepias curassavica', 'appendages varied', 'also observed']</t>
  </si>
  <si>
    <t>Asclepiadaceae | Asclepias | Chemoreceptors | Danainae | Danaus plexippus | Lepidoptera | Monarch butterflies | Nymphalidae | Oviposition behavior</t>
  </si>
  <si>
    <t>The monarch butterfly, Danaus plexippus L., oviposits mainly on plants in the Asclepiadaceae, particularly within the genus Asclepias. We studied postalightment oviposition behavior of monarch females on three host species-Asclepias curassavica, A. incarnata, and A. tuberosa. After landing on the host, they used their forelegs, midlegs, and antennae to assess plant suitability. When these appendages were examined by scanning electron microscopy, contact chemoreceptor sensilla were found. In choice tests, A. incamata was most preferred, while A. tuberosa was least preferred. However, the use of appendages varied for the different host species. Antennae were most frequently used during postalightment behavior on A. curassavica, whereas forelegs were used more often on A. incarnata, and all three appendages were used extensively on A. tuberosa. Use of the midlegs was generally followed by use of the antennae. Tasting with either forelegs or antennae apparently may lead to egg laying on some host species. Rupture of the plant surface by midleg spines was also observed. The behavior and host preference of individual females varied significantly and may reflect differences in receptor sensitivity.</t>
  </si>
  <si>
    <t>507-538</t>
  </si>
  <si>
    <t>Journal of Insect Behavior</t>
  </si>
  <si>
    <t>60015577;60015577</t>
  </si>
  <si>
    <t>6603194660;16937060600</t>
  </si>
  <si>
    <t>Haribal, Meena;Renwick, J. A.A.</t>
  </si>
  <si>
    <t>Ithaca</t>
  </si>
  <si>
    <t>Boyce Thompson Institute for Plant Research</t>
  </si>
  <si>
    <t>Haribal M.</t>
  </si>
  <si>
    <t>Differential postalightment oviposition behavior of monarch butterflies on Asclepias species</t>
  </si>
  <si>
    <t>10.1023/A:1022363329446</t>
  </si>
  <si>
    <t>2-s2.0-0031695061</t>
  </si>
  <si>
    <t>['synthetic compounds', 'synthetic analogs', 'persicae nymphs', 'natural deterrents', 'myzus persicae', 'less sensitive', 'highly active', 'gossypii nymphs', 'feeding inhibitors', 'epipharyngeal sensilla', 'drimanes tested', 'double bond', 'contact chemosensilla', 'aphis gossypii', 'aphididae ).', 'ablation studies', '2 ),']</t>
  </si>
  <si>
    <t>Antennae | Aphididae | Aphis gossypii | Behavior | Deterrents | Drimanes | Feeding | Homoptera | Myzus persicae | Sensory detection</t>
  </si>
  <si>
    <t>Eleven synthetic drimane compounds were tested for their deterrency to nymphs of Myzus persicae (Sulzer) and Aphis gossypii (Glover) (Homoptera: Aphididae). In general, A. gossypii nymphs were less sensitive to the drimanes than M. persicae nymphs. Warburganal (1) and polygodial (2), with a Œ≤-dialdehyde configuration and double bond at C7-C8, were highly active as deterrents and/or feeding inhibitors against both species. One of the synthetic compounds (10) showed relatively high activity against A. gossypii, while it was not active at all against M. persicae, indicating that synthetic analogs of natural deterrents can be highly selective feeding deterrents. From 24-hr interval observations and ablation studies, it is concluded that nymphs of both M. persicae and A. gossypii detect polygodial and possibly the other drimanes tested with contact chemosensilla at the tips of their antennae. The ablation studies also showed that in both species no tarsal, labial, or epipharyngeal sensilla are involved in detecting polygodial within 24 hr.</t>
  </si>
  <si>
    <t>1433-1446</t>
  </si>
  <si>
    <t>Journal of Chemical Ecology</t>
  </si>
  <si>
    <t>60004156;60004156;60004156</t>
  </si>
  <si>
    <t>6506667039;6602982226;7103050745</t>
  </si>
  <si>
    <t>Messchendorp, L.;Gols, G. J.Z.;Van Loon, J. J.A.</t>
  </si>
  <si>
    <t>Netherlands</t>
  </si>
  <si>
    <t>Wageningen</t>
  </si>
  <si>
    <t>Wageningen University &amp; Research</t>
  </si>
  <si>
    <t>Messchendorp L.</t>
  </si>
  <si>
    <t>Behavioral effects and sensory detection of drimane deterrents in Myzus persicae and Aphis gossypii nymphs</t>
  </si>
  <si>
    <t>10.1023/A:1020999430889</t>
  </si>
  <si>
    <t>2-s2.0-0031695359</t>
  </si>
  <si>
    <t>['two sets', 'tip length', 'time resolution', 'system onboard', 'solar wind', 'range resolution', 'pws system', 'pws receiver', 'pws experiment', 'plasma waves', 'martian ionosphere', 'major purpose', 'high power', 'frequency range', 'extended function', 'direct interaction', 'density range', 'b mission', 'altitude range', 'altitude measurement', 'achieved system', '75 km', '600 watts', '5 mhz', '3000 km', '20 khz']</t>
  </si>
  <si>
    <t>For the purpose of observing the Martian ionosphere under the condition of direct interaction with the solar wind by using a RF sounder together with a plasma density probe and high frequency plasma wave detectors, the Plasma Waves and Sounder (PWS) system onboard the Planet-B Mars orbiter has been developed through a proto-model (PM) which are followed by achievement of a flight-model (FM) for the Planet-B mission. The operation of the achieved system has been tested for function and stability in a simulated space environment. The PWS system is equippped with two sets of long deployable dipole antennas with a tip-to-tip length of 52 m. The high power (600 Watts) transmitter of the sounder experiment makes it possible to measure the electron density profiles of the Martian topside ionosphere in an altitude range from 300 to 3000 km in a density range from 102 to 106/cc with a time resolution of 25 Œºsec corresponding to a range resolution of 3.75 km. Observations of natural plasma waves and planetary radio waves in the frequency range from 20 kHz to 5 MHz are planned in the passive mode operation of the PWS system, identifying all the polarization characteristics together; observations of natural plasma waves caused by the direct interaction of the Martian ionosphere with the solar wind plasma are also a major purpose of the PWS experiment. For these purposes, a wide dynamic range and high sensitivity characteristics of the PWS receiver have been achieved. As the extended function of the PWS plasma sounder instrument, altitude measurement will also be carried out.</t>
  </si>
  <si>
    <t>213-221</t>
  </si>
  <si>
    <t>Earth, Planets and Space</t>
  </si>
  <si>
    <t>60008435;60008435;60008435;60008435;60032632;115585866;60011107</t>
  </si>
  <si>
    <t>24344566000;8425422900;7005549550;8661473300;55727069900;7103069211;35601287400</t>
  </si>
  <si>
    <t>Ono, Takayuki;Oya, Hiroshi;Morioka, Akira;Kumamoto, Atsushi;Kobayashi, Kaori;Obara, Takahiro;Nakagawa, Tomoko</t>
  </si>
  <si>
    <t>Japan;Japan;Japan;Japan</t>
  </si>
  <si>
    <t>Imizu;Sendai;Sendai;Hitachinaka-shi, Ibaraki</t>
  </si>
  <si>
    <t>Toyama Prefectural University;Tohoku Institute of Technology;Tohoku University;Communications Research Laboratory</t>
  </si>
  <si>
    <t>60032632;60011107;60008435;115585866</t>
  </si>
  <si>
    <t>Ono T.</t>
  </si>
  <si>
    <t>Plasma waves and sounder (PWS) experiment onboard the Planet-B Mars orbiter</t>
  </si>
  <si>
    <t>10.1186/BF03352106</t>
  </si>
  <si>
    <t>2-s2.0-0031695551</t>
  </si>
  <si>
    <t>['strong signal', 'results show', 'resulting otfs', 'negative components', 'large detectors', 'imaging performance', 'higher frequencies', 'difference signal', 'better resolution', 'axial variation']</t>
  </si>
  <si>
    <t>Confocal microscopy | Fluorescence microscopy | Image processing | Resolution | Super- resolution</t>
  </si>
  <si>
    <t>Imaging performance in a confocal fluorescent microscope can be improved by using multiple detectors. The use of a large detector radius in a confocal fluorescent microscope, while giving a strong signal for lower spatial frequencies, results in negative components at some higher frequencies. Using this fact, effects of a simple detector array consisting of the difference signal between small and large detectors are considered. The effects on the transverse and axial variation of the three-dimensional optical transfer functions (OTFs) of the confocal fluorescent microscope are considered. The results show that the resulting OTFs are boosted, resulting in a better resolution.</t>
  </si>
  <si>
    <t>126-129</t>
  </si>
  <si>
    <t>Bioimaging</t>
  </si>
  <si>
    <t>122178998;122178998</t>
  </si>
  <si>
    <t>6603117295;35270150600</t>
  </si>
  <si>
    <t>Gauderon, R.;Sheppard, C. J.R.</t>
  </si>
  <si>
    <t>Sydney</t>
  </si>
  <si>
    <t>School of Physics</t>
  </si>
  <si>
    <t>Gauderon R.</t>
  </si>
  <si>
    <t>Improvement in imaging in confocal fluorescent microscopes using multiple detectors</t>
  </si>
  <si>
    <t>S0966905198955642</t>
  </si>
  <si>
    <t>10.1002/1361-6374(199809)6:3'126::AID-BIO2'3.0.CO;2-L</t>
  </si>
  <si>
    <t>2-s2.0-0031696730</t>
  </si>
  <si>
    <t>94-97</t>
  </si>
  <si>
    <t>Journal of Spacecraft Technology</t>
  </si>
  <si>
    <t>60023345;60023345</t>
  </si>
  <si>
    <t>6602466187;6508171480</t>
  </si>
  <si>
    <t>Suryanarayana Rao, K. N.;Neelavathi, M.</t>
  </si>
  <si>
    <t>Bengaluru</t>
  </si>
  <si>
    <t>Indian Space Research Organization</t>
  </si>
  <si>
    <t>Suryanarayana Rao K.</t>
  </si>
  <si>
    <t>GaAs FET phase shifter for phased array applications</t>
  </si>
  <si>
    <t>2-s2.0-0031699015</t>
  </si>
  <si>
    <t>['temperature anisotropy', 'source associated', 'plasma torus', 'many spins', 'io torus', 'frequency sweep', 'frequency range', 'frequencies close', 'energy sources', 'energy source', 'emission may', 'electron distribution', 'density gradients', '600 khz', '2 mhz']</t>
  </si>
  <si>
    <t>The Galileo spacecraft observed spin modulation of radio wave emissions near Io in the frequency range from about 600 kHz to about 1.2 MHz. Assuming transverse EM radiation, we have used the modulation of the high-frequency sweep-frequency receiver signals of the electric dipole antenna over many spins to estimate the plane through the source. The emission has a range of frequencies close to the local upper hybrid frequency of the plasma near Io. We conclude that the emission may be associated with either the plasma torus or magnetic flux tubes in the wake of Io (the Alfv√©n current system). We postulate this emission may be associated with a free-energy source such as density gradients, energetic plasma beams and/or an electron distribution with a temperature anisotropy. All of these free-energy sources are observed or expected in the torus near Io. The observations are the first in the hectometric frequency range that have a source associated with Io or in the Io torus.</t>
  </si>
  <si>
    <t>25-28</t>
  </si>
  <si>
    <t>60024324;60024324;60024324;60024324;60024324</t>
  </si>
  <si>
    <t>7004643772;7007153701;7006701856;6602711185;6508033782</t>
  </si>
  <si>
    <t>Menietti, J. D.;Gurnett, D. A.;Kurth, W. S.;Groene, J. B.;Granroth, L. J.</t>
  </si>
  <si>
    <t>Iowa City</t>
  </si>
  <si>
    <t>University of Iowa</t>
  </si>
  <si>
    <t>Menietti J.</t>
  </si>
  <si>
    <t>Radio emissions observed by Galileo near Io</t>
  </si>
  <si>
    <t>10.1029/97GL03442</t>
  </si>
  <si>
    <t>2-s2.0-0031699637</t>
  </si>
  <si>
    <t>['technique results', 'spectral domain', 'sommerfeld integral', 'sole use', 'right reserved', 'generally superior', 'form green', 'electromagnetic waves', 'completely avoided']</t>
  </si>
  <si>
    <t>A full wave analysis of the aperture coupled microstrip patch antenna using a Mixed Potential Integral Equation (MPIE) approach is proposed. The problem is formulated as three coupled integral equations where the unknowns are the electric surface currents on the patch and feedline and the magnetic surface current on the aperture. Method of Moments (MOM) is then applied to solve for the various current distributions. With the sole use of closed-form Green's functions, integration in the spectral domain or Sommerfeld integral is completely avoided. The technique results in a very efficient algorithm whose computational speed is generally superior to that of spectral domain approach. ¬© 1998 Journal of Electromagnetic Waves and Applications. All right reserved.</t>
  </si>
  <si>
    <t>723-724</t>
  </si>
  <si>
    <t>60031004;60031004</t>
  </si>
  <si>
    <t>7004652272;6603921864</t>
  </si>
  <si>
    <t>Yau, Desmond;Shuley, Nicholas V.</t>
  </si>
  <si>
    <t>Brisbane</t>
  </si>
  <si>
    <t>The University of Queensland</t>
  </si>
  <si>
    <t>Yau D.</t>
  </si>
  <si>
    <t>Numerical analysis of an aperture coupled microstrip patch antenna using mixed potential integral equations and complex images ‚Äì abstract</t>
  </si>
  <si>
    <t>10.1163/156939398X00980</t>
  </si>
  <si>
    <t>2-s2.0-0031699921</t>
  </si>
  <si>
    <t>['results exhibit', 'radiation efficiency', 'portable telephones', 'pifa including', 'parasitic patch', 'numerical results', 'new type', 'input impedance', 'human body', 'ground plane', 'field distribution', 'fdtd algorithm']</t>
  </si>
  <si>
    <t>Efficiency | FDTD (Finite Difference Time Domain) | Human body | Parasitic patch | PIFA (Planar Inverted F Antenna) | Portable telephone</t>
  </si>
  <si>
    <t>In order to alleviate the absorption of human body and to improve the radiation efficiency of the antenna, a new type of built-in PIFA (Planar Inverted F Antenna) using a parasitic conducting plate on the back of the ground plane is proposed for portable telephones. Furthermore the characteristics of this new type of PIFA including the input impedance, near-field distribution and efficiency are studied by FDTD algorithm. The results exhibit that this new type PIFA is useful to reduce the absorption by human body and enhance the efficiency of the antenna. From the numerical results, it is known that only when a parasitic patch is equal to or larger than the ground-plane of PIFA, the radiation power absorbed by the human body will be decreased.</t>
  </si>
  <si>
    <t>18-22</t>
  </si>
  <si>
    <t>Chinese Journal of Electronics</t>
  </si>
  <si>
    <t>60025578-60008435-113050732;60025578-114051312-60030551-60000251;60008435;60008435</t>
  </si>
  <si>
    <t>7202814754;7403280923;55510756000;35598806700</t>
  </si>
  <si>
    <t>Yuan, Qiaowei;Liang, Changhong;Chen, Qiang;Kunio, Sawaya</t>
  </si>
  <si>
    <t>United States;China;Japan;United States;;Japan</t>
  </si>
  <si>
    <t>Syracuse;Xi'an;Sendai;New York;;Sendai</t>
  </si>
  <si>
    <t>Syracuse University;Xidian University;Tohoku University;IEEE;Northwest Telecom. Enginerring Inst;Matsushita Commun. Sendai R. D. L</t>
  </si>
  <si>
    <t>60030551;60025578;60008435;60000251;114051312;113050732</t>
  </si>
  <si>
    <t>Yuan Q.</t>
  </si>
  <si>
    <t>A new type of PIFA built in portable telephone to alleviate the absorption of human body</t>
  </si>
  <si>
    <t>2-s2.0-0031700132</t>
  </si>
  <si>
    <t>['¬© journal', 'years due', 'various applications', 'second higher', 'rights reserved', 'results presented', 'radiation ).', 'propagation constant', 'paper show', 'order modes', 'minor differences', 'microstrip lwa', 'lwa ),', 'low profile', 'leaky regimes', 'high gain', 'field distribution', 'electromagnetic waves', 'bound regimes', 'antenna changes']</t>
  </si>
  <si>
    <t>The microstrip leaky wave antenna (LWA), has been attracting a lot of interest for use in various applications over the past few years due to its low profile, high gain and ease of manufacture. In this paper a spec- tral domain integral equation formulation is presented which allows for the evaluation of the propagation constant, currents and electric fields excited on the microstrip LWA in all of the three propagation regimes (bound, sur- face and radiation). Cross-sectional electric field data is presented for both the bound and leaky regimes for the dominant (EH0), first higher (EH1) and second higher (EH2) order modes. The results presented in this paper show that there are only minor differences in the field distribution as the operation of the antenna changes between radiation and bound regimes. ¬© Journal of electromagnetic waves and applications. All Rights reserved.</t>
  </si>
  <si>
    <t>225-227</t>
  </si>
  <si>
    <t>60031004;60031004;60031004</t>
  </si>
  <si>
    <t>7006461037;6603921864;57199048291</t>
  </si>
  <si>
    <t>McMillan, L. O.;Shuley, N. V.;Davis, P. W.</t>
  </si>
  <si>
    <t>McMillan L.</t>
  </si>
  <si>
    <t>Leaky fields on microstrip - summary</t>
  </si>
  <si>
    <t>10.1163/156939398X00791</t>
  </si>
  <si>
    <t>2-s2.0-0031700180</t>
  </si>
  <si>
    <t>['¬© journal', 'thus allowing', 'strongly relying', 'squared amplitudes', 'rights reserved', 'radiated fields', 'quadratic operators', 'power pattern', 'overall problem', 'operator relating', 'nominal pattern', 'linear arrays', 'given size', 'given mask', 'full exploitation', 'electromagnetic waves', 'efficient solutions', 'briefly reviewing', 'also sufficient', 'allow one']</t>
  </si>
  <si>
    <t>After briefly reviewing the properties of the squared amplitudes of radiated fields, a simple and effective necessary condition to test if a source of given size and structure can radiate or not a power pattern lying in a given mask is furnished. The criterion is shown to be also sufficient for linear arrays, thus allowing to reduce the overall problem to the synthesis of a nominal pattern. Then, new synthesis procedures, strongly relying on the properties of squared amplitude distributions and on the quadraticity of the operator relating the source to the power pattern, are introduced. They are implemented and tested in the cases of linear and planar uniform arrays, showing that thanks to a full exploitation of the properties of quadratic operators and of those of squared amplitude distributions, they allow one to achieve very efficient solutions to mask constrained synthesis problems. ¬© Journal of electromagnetic waves and applications. All Rights reserved.</t>
  </si>
  <si>
    <t>103-138</t>
  </si>
  <si>
    <t>60017293;60017293;60017293</t>
  </si>
  <si>
    <t>7003402426;7006499276;56585852500</t>
  </si>
  <si>
    <t>Isernia, T.;Bucci, O. M.;Fiorentino, N.</t>
  </si>
  <si>
    <t>Italy</t>
  </si>
  <si>
    <t>Naples</t>
  </si>
  <si>
    <t>Universit√† degli Studi di Napoli Federico II</t>
  </si>
  <si>
    <t>Isernia T.</t>
  </si>
  <si>
    <t>Shaped beam antenna synthesis problems: Feasibility criteria and new strategies</t>
  </si>
  <si>
    <t>10.1163/156939398X00098</t>
  </si>
  <si>
    <t>2-s2.0-0031700288</t>
  </si>
  <si>
    <t>['specifically intended', 'satellite position', 'satellite communications', 'network applications', 'ground terminals', 'differential gps', 'article presents', '1559 mhz']</t>
  </si>
  <si>
    <t>This article presents a low cost implementation of a quadrafilar helical antenna for Global Positioning System (GPS) applications. The antenna is designed to produce a right-hand circularly polarized (RHCP), elevated omnidirectional radiation pattern with constant azimuth gain at low elevation angles. This type of antenna is ideal for satellite communications (SATCOM) ground terminals, which operate at low elevation angles with respect to the satellite position. The antenna is designed to operate in a typical SATCOM receive band from 1525 to 1559 MHz and is specifically intended for use in differential GPS (DGPS) network applications.</t>
  </si>
  <si>
    <t>Foo, Senglee</t>
  </si>
  <si>
    <t>Ottawa</t>
  </si>
  <si>
    <t>CAL Corp</t>
  </si>
  <si>
    <t>Foo S.</t>
  </si>
  <si>
    <t>Quadrafilar helical antenna for low elevation GPS applications</t>
  </si>
  <si>
    <t>2-s2.0-0031700575</t>
  </si>
  <si>
    <t>['shorting post', 'probe feed', 'previous versions', 'less sensitive', 'greater spacing', 'greater bandwidth', 'fabrication errors']</t>
  </si>
  <si>
    <t>Mobile communications | Small printed antennas</t>
  </si>
  <si>
    <t>A novel shorted patch antenna is presented. The new configuration allows for greater spacing between the probe feed and shorting post, and thus is easier to manufacture than previous versions of this antenna. The proposed shorted patch also has greater bandwidth and is less sensitive to fabrication errors. ¬© 1998 John Wiley &amp; Sons, Inc.</t>
  </si>
  <si>
    <t>37-40</t>
  </si>
  <si>
    <t>60011362;60011362</t>
  </si>
  <si>
    <t>35478779700;6701802528</t>
  </si>
  <si>
    <t>Waterhouse, R. B.;Kokotoff, D. M.</t>
  </si>
  <si>
    <t>RMIT University</t>
  </si>
  <si>
    <t>Waterhouse R.B.</t>
  </si>
  <si>
    <t>Novel technique to improve the manufacturing ease of shorted patches</t>
  </si>
  <si>
    <t>10.1002/(SICI)1098-2760(199801)17:1&lt;37::AID-MOP8&gt;3.0.CO;2-K</t>
  </si>
  <si>
    <t>2-s2.0-0031700670</t>
  </si>
  <si>
    <t>['two bands', 'often used', 'frequency bands', 'circulator available', '8 ghz']</t>
  </si>
  <si>
    <t>Circulator | Ferrite | Isolator</t>
  </si>
  <si>
    <t>The lumped-element Y-ciratlators are often used between the output of the transmitter and the antenna, for example, in portable movable communication equipment. The frequency bands, however, exist at about 0.9 and 1.8 GHz at present. We have developed the lumped-element Y-circulator available to the two bands, which will be used for small, portable movable communication eauipment for the two bands in the future. ¬© 1998 John Wiley &amp; Sons, Inc.</t>
  </si>
  <si>
    <t>13-16</t>
  </si>
  <si>
    <t>Konishi, Yoshihiro</t>
  </si>
  <si>
    <t>Atsugi</t>
  </si>
  <si>
    <t>Tokyo Polytechnic University</t>
  </si>
  <si>
    <t>Konishi Y.</t>
  </si>
  <si>
    <t>Proposed dual-band lumped-element Y-circulator</t>
  </si>
  <si>
    <t>10.1002/(SICI)1098-2760(199801)17:1&lt;13::AID-MOP3&gt;3.0.CO;2-M</t>
  </si>
  <si>
    <t>2-s2.0-0031700671</t>
  </si>
  <si>
    <t>['two problems', 'spacings larger', 'spaced antennas', 'radio meteors', 'noise ratio', 'mutual impedance', 'measured directions', 'interferometric system', 'ideal conditions', 'ground plane', 'even without', 'design numerically', 'antennas spaced', 'ambiguities associated', '5 ¬∞.', '3 ¬∞', '20 db', '1996 geminid']</t>
  </si>
  <si>
    <t>The measurement of the directions of radio meteors with an interferometric system is beset by two problems: (1) The ambiguity in the measured directions for antennas spaced by more than Œª/2 and (2) the effects of mutual impedance when the antennas are spaced at Œª/2 and less to avoid these ambiguities. In this paper we discuss the effects of mutual impedance between spaced antennas and describe an interferometer which both minimizes these effects and avoids the ambiguities associated with spacings larger than Œª/2. We have modeled a version of this design numerically and show that under ideal conditions an interferometer of total span 4.5Œª can yield directions accurate to about 0.3¬∞ with a signal-to-noise ratio of 20 dB. Finally, we have tested the design with observations from the 1996 Geminid and 1997 Quadrantid meteor showers and find that even without a ground plane, the interferometer provides unambiguous directions to an accuracy of the order of 1.5¬∞.</t>
  </si>
  <si>
    <t>55-65</t>
  </si>
  <si>
    <t>60010884;60010884;60010884</t>
  </si>
  <si>
    <t>7406478196;7202946915;23166780300</t>
  </si>
  <si>
    <t>Jones, J.;Webster, A. R.;Hocking, W. K.</t>
  </si>
  <si>
    <t>The University of Western Ontario</t>
  </si>
  <si>
    <t>Jones J.</t>
  </si>
  <si>
    <t>An improved interferometer design for use with meteor radars</t>
  </si>
  <si>
    <t>10.1029/97RS03050</t>
  </si>
  <si>
    <t>2-s2.0-0031702225</t>
  </si>
  <si>
    <t>['simulate search', 'rescue operations', 'qualifying tests', 'particular interest', 'millennial year', 'military purposes', 'growing interest', 'georgia institute', "entomopter ',", 'disaster situation', 'also instituted']</t>
  </si>
  <si>
    <t>Reviews a presentation by Professor Robert Michelson of Georgia Institute of Technology in the USA about the growing interest in unmanned aerial vehicles, which can be used for military purposes, but also for tasks like traffic surveillance. Michelson has a particular interest in micro aerial vehicles, and he has a team at Georgia Tech Research Institute developing an insect-like flapping wing vehicle called an `entomopter', which is expected to fly in 1998. Michelson has also instituted a series of international aerial robotics competitions, of which the most ambitious it to be held in the millennial year. The competition will simulate search and rescue operations in a disaster situation. The rules are published and qualifying tests will begin in 1998.</t>
  </si>
  <si>
    <t>124-128</t>
  </si>
  <si>
    <t>0143991X</t>
  </si>
  <si>
    <t>Industrial Robot</t>
  </si>
  <si>
    <t>Hollingum, Jack</t>
  </si>
  <si>
    <t>Hollingum J.</t>
  </si>
  <si>
    <t>Military look to flying insect robots</t>
  </si>
  <si>
    <t>10.1108/01439919810204720</t>
  </si>
  <si>
    <t>2-s2.0-0031704279</t>
  </si>
  <si>
    <t>['single impedance', 'resonant frequencies', 'matched resonance', 'corresponding impedances']</t>
  </si>
  <si>
    <t>The insertion of coplanar stubs within printed strip monopoler antennas allows for tuning of resonant frequencies and corresponding impedances. Manipulation of stub and antenna dimensions allows the creation of antennas with a single impedance-matched resonance or with two matched resonances with a specified frequency ratio.</t>
  </si>
  <si>
    <t>60032179-101427548;60032179-101427548</t>
  </si>
  <si>
    <t>7402542005;7004646209</t>
  </si>
  <si>
    <t>Wagner, Keely A.;Gearhart, Steven S.</t>
  </si>
  <si>
    <t>Madison;Madison</t>
  </si>
  <si>
    <t>University of Wisconsin-Madison;Microwave Millimeter Wave Commun. L.</t>
  </si>
  <si>
    <t>60032179;101427548</t>
  </si>
  <si>
    <t>Wagner K.</t>
  </si>
  <si>
    <t>A novel impedance-tuned monopole antenna</t>
  </si>
  <si>
    <t>10.1029/97RS02470</t>
  </si>
  <si>
    <t>2-s2.0-0031704365</t>
  </si>
  <si>
    <t>['thicker barrier', 'test criteria', 'spike contamination', 'plf ),', 'laboratory data', 'huygens probe', 'hp ),', 'higher thrust', 'flight variations', 'flight data', 'cassini spacecraft', 'cassini simulator', 'cassini mission', 'acoustic test', 'acoustic measurements', '145 db']</t>
  </si>
  <si>
    <t>Acoustic blankets | Acoustic test criteria | Cassini spacecraft | Flight acoustic data | Payload fairing | Reverberant acoustic test | Titan IV | Vibroacoustics</t>
  </si>
  <si>
    <t>Acoustic measurements from eight Titan IV flights, and an acoustic test of a Cassini simulator and Titan pay load fairing (PLF), were used to derive acoustic flight and test criteria for the Cassini spacecraft. The flight and laboratory data were used or modified to account for the follow ing factors: (a) noise-spike contamination of flight data, (b) spatial and flight-to-flight variations of flight data, (c) application of a thicker barrier-blanket to the PLF for the Cassini mission, (d) effects of locating two Cassini assemblies, the Huygens Probe (HP), and the High Gain Antenna (HGA), near the PLF, and (e) higher thrust of upgraded Titan solid rocket motors (SRMs) for the Cassini mission. An overall sound pressure level of 145 dB was verified for the protoflight acoustic test criteria for the Cassini spacecraft.</t>
  </si>
  <si>
    <t>26-38</t>
  </si>
  <si>
    <t>Journal of the IEST</t>
  </si>
  <si>
    <t>60009037-100339910;60009037;60009037</t>
  </si>
  <si>
    <t>6701498536;6602523941;7202524459</t>
  </si>
  <si>
    <t>Bergen, Thomas F.;Himelblau, Harry;Kern, Dennis L.</t>
  </si>
  <si>
    <t>Pasadena;Oakland</t>
  </si>
  <si>
    <t>Jet Propulsion Laboratory;Ihrig and Associates, Inc.</t>
  </si>
  <si>
    <t>60009037;100339910</t>
  </si>
  <si>
    <t>Bergen T.</t>
  </si>
  <si>
    <t>Development of Acoustic Test Criteria for the Cassini Spacecraft</t>
  </si>
  <si>
    <t>10.17764/jiet.41.1.77v54517021l5941</t>
  </si>
  <si>
    <t>2-s2.0-0031705034</t>
  </si>
  <si>
    <t>['ultrastructural properties', 'thylakoids within', 'thylakoid number', 'thylakoid membranes', 'surface density', 'specific volume', 'reaction centers', 'provide space', 'photosynthetic microorganisms', 'photosynthetic complexes', 'photosynthetic apparatus', 'photosynthetic activity', 'optimal operation', 'light energy', 'high rate', 'high irradiance', 'francis group', 'eukaryotic plants', 'chloroplast volume', 'chemical composition', 'changes allow', 'cellular structure', 'biochemical changes', 'area needed']</t>
  </si>
  <si>
    <t>Photosynthetic microorganisms are able to modify their chemical composition, cellular structure, and organization of their chloroplasts in response to the level of irradiance. The photosynthetic apparatus adjusts itself to any new light regime by changing the ultrastructural properties of the chloroplast to provide space and area needed to match other biochemical changes in order to optimize light harvesting and utilization. Acclimation to low light intensity is characterized by an increase in thylakoid number in cyanobacteria, and in the chloroplast volume in eukaryotic plants. In the Eukaryota, these changes allow the packaging of more thylakoids within this organelle to harbor the addition of photosynthetic complexes, i.e., light harvesting antennae, reaction centers, and electron transport components. These changes are essential for optimal operation of the photosynthetic apparatus at low light intensity, mainly to increase the absorption of light energy. Acclimation to high irradiance is characterized by a reduction of the surface density of thylakoid membranes and reduction in the specific volume of the chloroplast. The accumulation of storage bodies containing starch and lipids is yet another typical feature of high light acclimated cells in response to the high rate of photosynthetic activity. ¬© 1998 Taylor &amp; Francis Group, LLC.</t>
  </si>
  <si>
    <t>141-146</t>
  </si>
  <si>
    <t>Israel Journal of Plant Sciences</t>
  </si>
  <si>
    <t>60002765;60001910</t>
  </si>
  <si>
    <t>6602522891;57207605213</t>
  </si>
  <si>
    <t>Berner, Tamar;Sukenik, Assaf</t>
  </si>
  <si>
    <t>Israel;Israel</t>
  </si>
  <si>
    <t>Ramat Gan;Haifa</t>
  </si>
  <si>
    <t>Bar-Ilan University;National Institute of Oceanography Israel</t>
  </si>
  <si>
    <t>Berner T.</t>
  </si>
  <si>
    <t>Photoacclimation in photosynthetic microorganisms: An ultrastructural response</t>
  </si>
  <si>
    <t>10.1080/07929978.1998.10676721</t>
  </si>
  <si>
    <t>2-s2.0-0031713140</t>
  </si>
  <si>
    <t>['zenith angle', 'wise enhancement', 'statistical results', 'standard deviation', 'sharp increase', 'rapid increase', 'radiosonde sounding', 'radar site', 'mu radar', 'lower stratosphere', 'lag distance', 'exceptional cases', 'even negative', 'echo power', 'continued 4', 'compared profiles', 'august 24', 'atmospheric stability', 'aspect sensitivity', 'antenna beam', 'also found', '5 days', '28 ¬∞', '2 ¬∞.', '10 ¬∞']</t>
  </si>
  <si>
    <t>We present in this paper the characteristics of clear air echoes revealed by the MU radar experiments in Shigaraki, Japan (34¬∞51‚Ä≤N, 136¬∞06‚Ä≤E). In particular, we study a relation between atmospheric stability, represented by Brunt Vaisala frequency squared, N2, and both the vertical echo power and the aspect sensitivity. On August 24-25, 1991, echo power was collected by steering the zenith angle of the antenna beam of the MU radar from the Zenith to 28¬∞ with a step of 2¬∞. Aspect sensitive echoes were detected in the lower stratosphere and some regions in the troposphere. We found that a ratio of vertical echo power to oblique echo power at 10¬∞ can represent the magnitude of aspect sensitivity. We compared profiles of both the vertical echo power and the aspect sensitivity with N2, inferred from a radiosonde sounding at the radar site. Cross correlation analysis indicates that a rapid increase of both vertical echo power and the aspect sensitivity near the tropopause usually coincides with a step-wise enhancement of N2. We also analyzed four other MU radar observations, continued 4-5 days each, and obtained a statistical results that the mean CCF values between profiles of N2 and vertical echo power and the aspect sensitivity are 0.89 and 0.86, respectively. Their mean lag distance was about 71 m and 134 m, with a standard deviation of 77 m and 176 m, respectively. That is, the increase in the vertical echo power and the aspect sensitivity generally occurred slightly higher altitude relative to a sharp increase in N2. However, we also found some exceptional cases when the lag distance was as large as several hundred meters or even negative.</t>
  </si>
  <si>
    <t>361-370</t>
  </si>
  <si>
    <t>60011001;60011001;60011001</t>
  </si>
  <si>
    <t>6508224251;35433785500;56265844500</t>
  </si>
  <si>
    <t>Hermawan, E.;Tsuda, T.;Adachi, T.</t>
  </si>
  <si>
    <t>Kyoto</t>
  </si>
  <si>
    <t>Kyoto University</t>
  </si>
  <si>
    <t>Hermawan E.</t>
  </si>
  <si>
    <t>MU radar observations of tropopause variations by using clear air echo characteristics</t>
  </si>
  <si>
    <t>10.1186/BF03352122</t>
  </si>
  <si>
    <t>2-s2.0-0031715701</t>
  </si>
  <si>
    <t>['zenaida macroura', 'transmitter implants', 'tissue response', 'thoracic inlet', 'test procedures', 'subcutaneous implants', 'sc1 surgeries', 'pathological responses', 'mourning doves', 'implanting subcutaneous', 'ia2 doves', 'ia2 ),', 'external antennas', 'experimental group', 'determined physiological', 'deleterious effects', 'cnt groups', 'captive colony', 'abdominal radiotransmitters', 'abdominal implants', '200 wild', '20 females', '17 min']</t>
  </si>
  <si>
    <t>Blood chemistry | Heterophyl:lymphocyte ratio | Intra-abdominal implant | Missouri | Mourning dove | Radiotelemetry | Subcutaneous implant | Zenaida macroura</t>
  </si>
  <si>
    <t>Previous mourning dove (Zenaida macroura) telemetry studies using transmitter glue attachment have found the technique to be relatively short term (&lt;10 weeks), and that transmitter harnesses possibly have deleterious effects on doves. To improve attachment methods, we developed and refined surgical techniques for implanting subcutaneous and intra-abdominal radiotransmitters with external whip antennas in mourning doves, and we determined physiological and pathological responses to the transmitter implants. We used a captive colony of 200 wild-trapped mourning doves to develop and test procedures for subcutaneous implants (SC1), subcutaneous surgeries without implants (SC2), intra-abdominal implants (IA1), intra-abdominal surgeries without implants (IA2), and a control group without surgeries or implants (CNT); 20 males and 20 females were assigned to each experimental group. Surgeries for IA1 took less time (3.58 ¬± 0.17 min; xÃÑ ¬± SE; P &lt; 0.001) than SC1 surgeries (4.36 ¬± 0.12 min). Heterophil:lymphocyte ratios showed that IA1 and IA2 doves had higher (P = 0.024) posttreatment changes compared with SC1, SC2, or CNT groups. At 4-6 days postsurgery, 153 of 160 (95.6%) doves with surgical treatments showed closed or healed surgical sites with no complications. At 14 days posttreatment, 34 (87%) SC1 implants were located in the thoracic inlet. Gross necropsy findings at 10 weeks postsurgery found that 36 of 39 (92%) SC1 and 36 of 39 (92%) IA1 implants showed little or no tissue response to the implants. Functioning transmitters began failing 2 weeks posttreatment, and 85% were not working at 10 weeks posttreatment. Our data suggest subcutaneous implants with external antennas were a better alternative compared to intra-abdominal implants with external antennas, but further testing is needed to compare subcutaneous implants to conventional attachment techniques.</t>
  </si>
  <si>
    <t>1451-1460</t>
  </si>
  <si>
    <t>0022541X</t>
  </si>
  <si>
    <t>Journal of Wildlife Management</t>
  </si>
  <si>
    <t>60024303;60008953;60006173;60006173;60024303</t>
  </si>
  <si>
    <t>7201479902;7006102431;57197017569;7003846515;7403885229</t>
  </si>
  <si>
    <t>Schulz, John H.;Bermudez, Alex J.;Tomlinson, James L.;Firman, Jeffre D.;He, Zhuoqiong</t>
  </si>
  <si>
    <t>Columbia;Columbia;Columbia</t>
  </si>
  <si>
    <t>Missouri Department of Conservation;MU College of Veterinary Medicine;University of Missouri</t>
  </si>
  <si>
    <t>60024303;60008953;60006173</t>
  </si>
  <si>
    <t>Schulz J.H.</t>
  </si>
  <si>
    <t>Effects of implanted radiotransmitters on captive mourning doves</t>
  </si>
  <si>
    <t>10.2307/3802012</t>
  </si>
  <si>
    <t>2-s2.0-0031723682</t>
  </si>
  <si>
    <t>['vitro could', 'temperature distribution', 'temperature changes', 'spatial resolution', 'shot rare', 'sensitive single', 'relaxation enhancement', 'rapid acquisition', 'muscle sample', 'gradient performance', 'conventional whole', 'comparable sensitivity', 'antenna used', 'also observed', '2t whole', '1 minute']</t>
  </si>
  <si>
    <t>Diffusion | Hyperthermia | MRI | Pulse sequence | Temperature mapping</t>
  </si>
  <si>
    <t>A diffusion-sensitive single-shot RARE (rapid acquisition with relaxation enhancement) sequence was implemented on a 2T whole-body MRI system. The sequence was optimized for diffusion-based MR thermometry, both on a conventional whole-body gradient system and on a high-performance gradient insert. The use of spin-echo versus stimulated-echo diffusion weighting is discussed as a function of gradient performance. Diffusion- based temperature mapping was used to observe the effect of the geometry of the antenna used for radiofrequency (RF) hyperthermia on the temperature distribution. Temperature changes of ¬± .5¬∞C in gel and ¬± 2¬∞C in a muscle sample in vitro could be detected within 16 seconds (gel) or 1 minute (muscle) at a spatial resolution of 2 x 2 x 8 mm. Temperature changes in vivo were also observed on human muscle cooled with ice with comparable sensitivity for the measured apparent diffusion coefficient (ADC) values.</t>
  </si>
  <si>
    <t>1296-1305</t>
  </si>
  <si>
    <t>Journal of Magnetic Resonance Imaging</t>
  </si>
  <si>
    <t>November/December 1998</t>
  </si>
  <si>
    <t>60024805-60070941;60024805</t>
  </si>
  <si>
    <t>6602316729;57202541521</t>
  </si>
  <si>
    <t>Il'yasov, Kamil A.;Hennig, J√ºrgen</t>
  </si>
  <si>
    <t>Russian Federation;Germany</t>
  </si>
  <si>
    <t>Kazan;Freiburg im Breisgau</t>
  </si>
  <si>
    <t>Kazan Federal University;Universit√§ts Klinikum Freiburg und Medizinische Fakult√§t</t>
  </si>
  <si>
    <t>60070941;60024805</t>
  </si>
  <si>
    <t>Il'yasov K.A.</t>
  </si>
  <si>
    <t>Single-shot diffusion-weighted RARE sequence: Application for temperature monitoring during hyperthermia session</t>
  </si>
  <si>
    <t>10.1002/jmri.1880080617</t>
  </si>
  <si>
    <t>2-s2.0-0031725584</t>
  </si>
  <si>
    <t>['watchglass organelle', 'suspected shading', 'stigma appears', 'showed inaccurate', 'sensory transduction', 'reduced number', 'positive phototaxis', 'pigment granules', 'phototaxis describes', 'phototactic orientation', 'motile microorganisms', 'little sensitive', 'like stentor', 'light direction', 'life cycles', 'either possess', 'dozen species', 'directed movement', 'different stages', 'characteristic pigments', 'cell organelles', 'bleached cells', 'behavioural change']</t>
  </si>
  <si>
    <t>Cell organelles | Ciliates | Life cycle | Orientation | Phototaxis</t>
  </si>
  <si>
    <t>Phototaxis describes the directed movement of motile microorganisms with respect to the direction of light. In ciliates, phototactic orientation has been reported for more than a dozen species. Some, like Stentor and Blepharisma, are brightly coloured due to their numerous pigment granules. In Chlamydodon, a stigma appears in conjunction with a behavioural change from negative to positive phototaxis. The histophagous ciliates Ophryoglena and Porpostoma, which either possess a watchglass organelle or a composed crystalline organelle, display different phototactic behaviour at different stages of their life cycles. It has been suggested that the characteristic pigments and cell organelles of phototactic ciliates play important roles in the detection of the light direction. Bleached cells with a reduced number of pigment granules, transparent cells without a stigma, and cells that lacked a watchglass organelle due to micromanipulation were found to be little sensitive to light, or showed inaccurate or no phototactic orientation. While the pigment granules of the heterotrichs presumedly contain the photoreceptor molecules mediating photo-orientation, the stigma of Chlamydodon, the watchglass organelle of Ophryoglena, and the composed crystalline organelle of Porpostoma are suspected shading or light reflecting structures. Interacting with the sites of sensory transduction, which should be located in the cell membrane nearby, but are unidentified, conspicuous organelles could be used by the cells as direction-sensitive light detectors.</t>
  </si>
  <si>
    <t>244-253</t>
  </si>
  <si>
    <t>European Journal of Protistology</t>
  </si>
  <si>
    <t>Kuhlmann, Hans Werner</t>
  </si>
  <si>
    <t>Munster</t>
  </si>
  <si>
    <t>Westf√§lische Wilhelms-Universit√§t M√ºnster</t>
  </si>
  <si>
    <t>Kuhlmann H.</t>
  </si>
  <si>
    <t>Do phototactic ciliates make use of directional antennas to track the direction of light?</t>
  </si>
  <si>
    <t>S0932473998800503</t>
  </si>
  <si>
    <t>10.1016/S0932-4739(98)80050-3</t>
  </si>
  <si>
    <t>2-s2.0-0031726174</t>
  </si>
  <si>
    <t>['tryptophan residue', 'several proteins', 'novel types', 'noncarbohydrate substituents', 'new glycans', 'linked glycans', 'linked fucose', 'like domains', 'large number', 'first example']</t>
  </si>
  <si>
    <t>A large number of new glycans, derived from glycoproteins, has been characterized in the past few years. O-linked fucose was found in epidermal growth factor-like domains of several proteins. For the N-linked glycans of Helix pomatia hemocyanin, novel types of antennae were identified. The positions of noncarbohydrate substituents were established in N-glycans. C-mannosylation of a tryptophan residue was discovered in human ribonuclease 2 and is the first example of C-glycosylation in glycoproteins.</t>
  </si>
  <si>
    <t>565-571</t>
  </si>
  <si>
    <t>0959440X</t>
  </si>
  <si>
    <t>Current Opinion in Structural Biology</t>
  </si>
  <si>
    <t>60010954;60010954</t>
  </si>
  <si>
    <t>35473444200;6602482861</t>
  </si>
  <si>
    <t>Vliegenthart, Johannes Fg;Casset, Florence</t>
  </si>
  <si>
    <t>Utrecht</t>
  </si>
  <si>
    <t>Bijvoet Center for Biomolecular Research</t>
  </si>
  <si>
    <t>Vliegenthart J.</t>
  </si>
  <si>
    <t>Novel forms of protein glycosylation</t>
  </si>
  <si>
    <t>S0959440X98801450</t>
  </si>
  <si>
    <t>10.1016/S0959-440X(98)80145-0</t>
  </si>
  <si>
    <t>2-s2.0-0031734607</t>
  </si>
  <si>
    <t>['significantly inhibited', 'results demonstrate', 'ostrinia nubilalis', 'ol acetate', 'fluoro analog', 'corresponding alcohol', 'applied alone', 'antennae via']</t>
  </si>
  <si>
    <t>(Z)-[11,12- H ]-11-tet radecen-1-ol acetate 3 2 | 2-fluoro-(Z)-[11,12- H ]-11-tetradecen-1-ol acetate 3 2 | Methyl-4-bromo-E-2-butenoate | Methyl-4-bromocrotonate | Ostrinia nubilalis</t>
  </si>
  <si>
    <t>Experiments were conducted using tritiated European corn borer, Ostrinia nubilalis (Hubner), pheromone, (Z)-[11,12-3H2]-11-tetradecen-1-ol acetate, a tritiated fluorinated analog of the European corn borer pheromone, 2-fluoro-(Z)-[11,12-3H2]-11-tetradecen-1-ol acetate, and methyl-4-bromocrotonate (MBC) to determine if pheromone catabolism proceeds on the moth's antennae via the Œ≤-oxidation pathway of fatty acid degradation. When antennae were treated with tritiated natural pheromone plus MBC (a precursor of the known Œ≤-oxidation inhibitor, 4-bromocrotonic acid), catabolism of the pheromone was significantly inhibited. When the 2-fluoro pheromone analog was applied alone to antennae, it was hydrolyzed to the corresponding alcohol but was not degraded. MBC had no effect on catabolism of the 2-fluoro analog, and 2-fluoro substitution inhibited entrance of the compound into Œ≤-oxidation. These results demonstrate that Œ≤-oxidation is the primary oxidative pathway by which pheromone is degraded on the antennae of European corn borer moths.</t>
  </si>
  <si>
    <t>400-406</t>
  </si>
  <si>
    <t>Journal of Entomological Science</t>
  </si>
  <si>
    <t>60000635;60000635-100537016;60000635</t>
  </si>
  <si>
    <t>7004021575;35606763600;7401628143</t>
  </si>
  <si>
    <t>Klun, Jerome A.;Khrimian, Ashot P.;Oliver, James E.</t>
  </si>
  <si>
    <t>Beltsville;Augusta</t>
  </si>
  <si>
    <t>USDA ARS Beltsville Agricultural Research Center;Halocarbon Products</t>
  </si>
  <si>
    <t>60000635;100537016</t>
  </si>
  <si>
    <t>Klun J.A.</t>
  </si>
  <si>
    <t>Evidence of pheromone catabolism via Œ≤-oxidation in the European corn borer (Lepidoptera: Crambidae)</t>
  </si>
  <si>
    <t>10.18474/0749-8004-33.4.400</t>
  </si>
  <si>
    <t>2-s2.0-0031741032</t>
  </si>
  <si>
    <t>National Institutes of Health</t>
  </si>
  <si>
    <t>R01CA070761</t>
  </si>
  <si>
    <t>NIH</t>
  </si>
  <si>
    <t>['study characterizes', 'studied theoretically', 'square apertures', 'significant differences', 'realistic models', 'radiation patterns', 'r ).', 'power deposition', 'microstrip antennas', 'low œµ', 'layers consist', 'high œµ', 'four sides', 'four corners', 'fdtd simulations', 'experimental measurements', 'either side', 'dcc applicators', 'dcc apertures', 'dcc antennas', 'clinical use', 'array surface', 'array configurations']</t>
  </si>
  <si>
    <t>FDTD analysis | Hyperthermia | Microstrip antennas | Microwave array applicators | SAR</t>
  </si>
  <si>
    <t>Radiation patterns of 2 and 4 cm square Dual Concentric Conductor (DCC) microstrip antennas were studied theoretically with Finite Difference Time Domain (FDTD) analysis and compared with experimental measurements of power deposition (SAR) in layered lossy dielectric loads. Single and array configurations were investigated with 915 MHz excitation applied across either one, two or four sides, or four corners of the square apertures. FDTD simulations were carried out for realistic models of a muscle tissue load coupled to the DCC antennas with a 5 mm thick bolus of either distilled water or low loss Silicone Oil. This study characterizes the effect on SAR of adding three additional thin dielectric layers which are necessary for clinical use of the applicator. These layers consist of a 0.1 mm thick dielectric coating on the array surface to provide electrical isolation of DCC apertures, and 0.15 mm thick plastic layers above and below the bolus to contain the liquid. Experimental measurements of SAR in a plane 1 cm deep in muscle phantom agree well with theoretical FDTD simulations in the multi-layered tissue models. These studies reveal significant changes in SAR for applicator configurations involving low dielectric constant (Œµ(r)) layers on either side of a high Œµ(r). water bolus layer. Prominent changes include a broadening and centring of the SAR under each aperture as well as increased SAR penetration in muscle. No significant differences are noted between the simple and complete load configurations for the low Œµ(r) Silicone Oil bolus. Both theoretical and measured data demonstrate relatively uniform SAR distributions with &gt; 50% of maximum SAR extending to the perimeter of single and multi-aperture array configurations of DCC applicators when using a thin 5 mm water or Silicone Oil bolus.</t>
  </si>
  <si>
    <t>553-571</t>
  </si>
  <si>
    <t>60023691;60023691;60020536;60023691;60021859</t>
  </si>
  <si>
    <t>35610445900;7005772755;6602666989;7006163709;55798245300</t>
  </si>
  <si>
    <t>Rossetto, F.;Stauffer, P. R.;Manfrini, V.;Diederich, C. J.;Biffi Gentili, G.</t>
  </si>
  <si>
    <t>United States;Italy;United States</t>
  </si>
  <si>
    <t>San Francisco;Florence;Palo Alto</t>
  </si>
  <si>
    <t>University of California, San Francisco;Universit√† degli Studi di Firenze;Hewlett-Packard Inc.</t>
  </si>
  <si>
    <t>60023691;60021859;60020536</t>
  </si>
  <si>
    <t>Rossetto F.</t>
  </si>
  <si>
    <t>Effect of practical layered dielectric loads on SAR patterns from dual concentric conductor microstrip antennas</t>
  </si>
  <si>
    <t>10.3109/02656739809018254</t>
  </si>
  <si>
    <t>2-s2.0-0031744072</t>
  </si>
  <si>
    <t>['television towers', 'rfr radiation', 'rfr conflicts', 'recent findings', 'rate expected', 'positive correlation', 'low probability', 'level analysis', 'influential observation', 'childhood leukaemia', 'apparent association', '14 years']</t>
  </si>
  <si>
    <t>Introduction: Recent findings of an apparent association between incidence of childhood leukaemia and radio frequency radiation (RFR) from television transmission antennas in Sydney, NSW, are examined. Methods: Incidence of childhood (0-14 years) acute lymphoblastic leukaemia (ALL) at the local government area (LGA) level is related to estimated exposure levels of RFR from television transmission antennas, using Poisson regression techniques. Results: Most of the association between ALL incidence and television transmission RFR is shown to be the result of an influential observation: one of the highly exposed LGAs contributes all the excess, while in a similarly exposed LGA childhood ALL incidence was found to be no higher than the rate expected for NSW. With the influential observation excluded from the analysis, no positive correlation between exposure to RFR and leukaemia is evident. Conversely, under the assumption of an association with RFR, the low probability of the observed incident cases in LGAs under conditions of relatively high exposure to RFR conflicts with the assumption of an effect. Conclosion: The apparent association between childhood ALL incidence and RFR radiation from television towers is weaker when an LGA-level analysis is conducted.</t>
  </si>
  <si>
    <t>360-367</t>
  </si>
  <si>
    <t>Australian and New Zealand Journal of Public Health</t>
  </si>
  <si>
    <t>60025709;60025709;60025709</t>
  </si>
  <si>
    <t>7202304965;7403273263;55579182800</t>
  </si>
  <si>
    <t>McKenzie, David R.;Yin, Yongbai;Morrell, Stephen</t>
  </si>
  <si>
    <t>The University of Sydney</t>
  </si>
  <si>
    <t>McKenzie D.</t>
  </si>
  <si>
    <t>Childhood incidence of acute lymphoblastic leukaemia and exposure to broadcast radiation in Sydney - A second look</t>
  </si>
  <si>
    <t>10.1111/j.1467-842X.1998.tb01392.x</t>
  </si>
  <si>
    <t>2-s2.0-0031748578</t>
  </si>
  <si>
    <t>['unusual presence', 'unnatural extension', 'tisbidimorph families', 'tisbidimorph complex', 'supernumerary elements', 'novocriniidae fam', 'novocriniidae display', 'new family', 'maxilliped morphology', 'et sp', 'briefly discussed', 'basal position']</t>
  </si>
  <si>
    <t>A new family of fusiform, semi-planktonic harpacticoid copepods is described from two anchihaline caves, Caye Chapel Cave and Columbus Caye Blue Hole, on the Belize Barrier Reef. The Novocriniidae fam. n. is proposed to accommodate Novocrinia trifida gen. et sp. n. and is placed in the tisbidimorph complex of families (Tisboidea) by virtue of its maxilliped morphology. The new genus shares several characters with other tisbidimorph families but cannot be placed in any of them without an unnatural extension of their diagnoses. The Novocriniidae display a suite of plesiomorphic character states in most appendages from the antennules to the P5, indicating their basal position on the tisbidimorph phylogenetic tree. They exhibit a unique sexually dimorphic modification of the antennae, involving the transformation of two setal elements into filamentous sensory tufts. The unusual presence of supernumerary elements on the male P5 baseoendopod is briefly discussed as well as the presence of a genuine but incipient oral cone derived from the labrum and medially fused paragnaths.</t>
  </si>
  <si>
    <t>Zoologica Scripta</t>
  </si>
  <si>
    <t>;</t>
  </si>
  <si>
    <t>7004143544;7003379168</t>
  </si>
  <si>
    <t>Huys, Rony;Iliffe, Thomas M.</t>
  </si>
  <si>
    <t>Novocriniidae, a new family of harpacticoid copepods from anchihaline caves in Belize</t>
  </si>
  <si>
    <t>S0300325697000184</t>
  </si>
  <si>
    <t>10.1111/j.1463-6409.1998.tb00425.x</t>
  </si>
  <si>
    <t>2-s2.0-0031749315</t>
  </si>
  <si>
    <t>['zoogeographical analyses', 'west pacific', 'secondarily adapted', 'oligotrophic waters', 'northwestern atlantic', 'north pacific', 'middle miocene', 'malayan region', 'legs 2', 'genus tortanus', 'five subgenera', 'final divergence', 'eutrophic waters', 'east asia', 'constructed based', 'clear waters', 'brackish waters', 'boreotortanus may', 'acutanus could', 'acutanus clade', '5 subgenera']</t>
  </si>
  <si>
    <t>Tortanus (Boreotortanus), new subgenus, is established to accommodate the North Pacific/northwestern Atlantic species T. discaudatus and the taxonomy and ecology of the five subgenera in the genus Tortanus are discussed. Tortanus sensu stricto occurs in eutrophic waters in the Indo-West Pacific, Atortus in oligotrophic waters in the same region, Eutortanus in brackish waters in East Asia, Acutanus in eutrophic waters in the northwestern Atlantic, and Boreotortanus in eutrophic waters in the North Pacific and the northwestern Atlantic. Two new species are described: T. (Eutortanus) terminalis and T. (Acutanus) ecornatus. Phylogenetic relationships among the 5 subgenera were constructed based on cladistic and zoogeographical analyses. Boreotortanus may have originated in the Sea of Japan; Eutortanus in the East China Sea; Tortanus sensu stricto in the Indo-Malayan region. The final divergence is represented by the Atortus-Acutanus clade, which is characterized by reductions of elements on the antennule, the antenna, legs 2 and 3 of both sexes, and elongation of the left leg 5 of males. The ancestor of Acutanus could have colonized the northwestern Atlantic from the Indo-Malayan region through the Isthmus of Panama during the Middle Miocene to Pliocene. It appears that Atortus first succeeded in exploiting clear oligotrophic waters and in developing swarming behavior to avoid visual predators in such clear waters. These originally tropical copepods seem to have secondarily adapted to cold waters along the East Asian archipelagoes during the Pleistocene.</t>
  </si>
  <si>
    <t>774-807</t>
  </si>
  <si>
    <t>Journal of Crustacean Biology</t>
  </si>
  <si>
    <t>60030788;60007670</t>
  </si>
  <si>
    <t>35498559300;7404548225</t>
  </si>
  <si>
    <t>Ohtsuka, Susmu;Reid, Janet W.</t>
  </si>
  <si>
    <t>Japan;United States</t>
  </si>
  <si>
    <t>Higashihiroshima;Washington, D.C.</t>
  </si>
  <si>
    <t>Hiroshima University;Smithsonian National Museum of Natural History</t>
  </si>
  <si>
    <t>Ohtsuka S.</t>
  </si>
  <si>
    <t>Phylogeny and zoogeography of the planktonic copepod genus Tortanus (Calanoida: Tortanidae), with establishment of a new subgenus and descriptions of two new species</t>
  </si>
  <si>
    <t>10.2307/1549154</t>
  </si>
  <si>
    <t>2-s2.0-0031755451</t>
  </si>
  <si>
    <t>['upper surface', 'responsible sensilla', 'prey visually', 'niger females', 'layed eggs', 'even l', 'contact determines', 'chemical cues', 'antennal flagella']</t>
  </si>
  <si>
    <t>Crickets (Gryllidae, Insecta) | Liris niger (Sphecidae, Insecta) | Predator-prey interaction | Prey recognition | Prey specificity</t>
  </si>
  <si>
    <t>Females of the digger wasp species Liris niger paralyzed and layed eggs on six of seven tested cricket species. L. niger females with unmanipulated antennae always rejected the cricket Gryllus bimaculatus, but those without antennal flagella paralyzed and layed eggs on it. Even L. niger females from maggots raised artificially on G. bimaculatus never paralyzed it. L. niger first orients toward a prey visually and then touches the prospective prey briefly with its antennal flagella. This contact determines about the suitability of the prey. The ability to differentiate between prey species required at least one partially unmanipulated antennal flagellum. The responsible sensilla were located on the upper surface of the antennal flagella. Chemical cues which make the cricket Acheta domesticus attractive to L. niger females could be transferred to G. bimaculatus.</t>
  </si>
  <si>
    <t>671-690</t>
  </si>
  <si>
    <t>60029170;60007762</t>
  </si>
  <si>
    <t>7005809476;6604054552</t>
  </si>
  <si>
    <t>Anton, Sylvia;Gnatzy, Werner</t>
  </si>
  <si>
    <t>Sweden;Germany</t>
  </si>
  <si>
    <t>Lund;Frankfurt am Main</t>
  </si>
  <si>
    <t>Lunds Universitet;Goethe-Universit√§t Frankfurt am Main</t>
  </si>
  <si>
    <t>Anton S.</t>
  </si>
  <si>
    <t>Prey specificity and the importance of close-range chemical cues in prey recognition in the digger wasp, Liris niger</t>
  </si>
  <si>
    <t>10.1023/A:1022346825811</t>
  </si>
  <si>
    <t>2-s2.0-0031755968</t>
  </si>
  <si>
    <t>['subcomplexes b', 'single apoprotein', 'lhcb3 heterotrimers', 'lhcb1 homotrimers', 'c consisted', 'absorption spectroscopy', '6 kda', '5 kda']</t>
  </si>
  <si>
    <t>Chlorophyll a/b | Light-Harvesting | Polypeptide | Protein | Subcomplex | Trimer</t>
  </si>
  <si>
    <t>CP26, CP29 and three different LHC II subcomplexes have been purified from a carnation photosystem II (PSII) preparation using non-denaturing isoelectric focusing in a vertical polyacrylamide slab gel. The identity of the fractions was established by absorption spectroscopy, SDS-PAGE and immunoblotting CP26 comprised a single apoprotein of 26.6 kDa and CP29 contained two apoproteins of 28.8 and 28.5 kDa. LHC II subcomplex A consisted of Lhcb1 homotrimers, and subcomplexes B and C consisted of Lhcb1/Lhcb2 and Lhcb1/Lhcb3 heterotrimers, respectively. We discuss the data in relation to the organization of the PS II antenna in vivo.</t>
  </si>
  <si>
    <t>841-848</t>
  </si>
  <si>
    <t>Zeitschrift fur Naturforschung - Section C Journal of Biosciences</t>
  </si>
  <si>
    <t>60014168;60031040</t>
  </si>
  <si>
    <t>7003308168;26643215000</t>
  </si>
  <si>
    <t>Jackowski, Grzegorz;Jansson, Stefan</t>
  </si>
  <si>
    <t>Sweden;Poland</t>
  </si>
  <si>
    <t>Umea;Poznan</t>
  </si>
  <si>
    <t>Ume√• Universitet;Uniwersytet im. Adama Mickiewicza w Poznaniu</t>
  </si>
  <si>
    <t>60031040;60014168</t>
  </si>
  <si>
    <t>Jackowski G.</t>
  </si>
  <si>
    <t>Characterization of photosystem II antenna complexes separated by non-denaturing isoelectric focusing</t>
  </si>
  <si>
    <t>10.1515/znc-1998-9-1010</t>
  </si>
  <si>
    <t>2-s2.0-0031761702</t>
  </si>
  <si>
    <t>['virgin female', 'used bioassays', 'unmated males', 'unclear whether', 'previous study', 'present results', 'male antennae', 'gc analysis', 'gas chromatographic', 'four tissues', 'eag responses', 'bioassayed extracts', 'atrial glands', '60 ng', '31 ng']</t>
  </si>
  <si>
    <t>Alimentary canal | American cockroach | Atrial glands | Bioassay | Colon | EAG | Periplaneta americana</t>
  </si>
  <si>
    <t>We used bioassays to determine the sex pheromone production site in the female American cockroach (Periplaneta americana). Bioassayed extracts from various body parts aroused sexual responses from unmated males. However, the extract of hindgut (including both colon and rectum) induced strong responses. Colon extract stimulated the strongest sexual response. To compare the sex pheromone contents of atrial glands, pygidium, rectum, and colon, we recorded the EAG responses of male antennae to these extracts. Among the four tissues, colon extract caused the strongest EAG response. From gas chromatographic (GC) analysis, the quantities of periplanone-A (PA) and periplanone-B (PB) (the main sex pheromone components in female American cockroach) were 0.34 and 8.31 ng, respectively, in the colon of a virgin female. The ratio of PA to PB was ca. 1: 24. The present results are different from those reported in a previous study, in which it was concluded that atrial glands are the sites of sex pheromone production in P. americana, and from GC analysis the quantity of PB was estimated to be 60 ng/female. There was no difference in sexual behaviors induced by colon and atrial glands of calling virgin females. It is unclear whether the colon is the sole sex pheromone source in the female American cockroach.</t>
  </si>
  <si>
    <t>1831-1843</t>
  </si>
  <si>
    <t>60103515-60005429;60103515-60004220;60005429;60005429</t>
  </si>
  <si>
    <t>16424042200;7202904384;36882928200;7102911286</t>
  </si>
  <si>
    <t>Yang, Hsiu Ting;Chow, Yien Shing;Peng, Wu Kang;Hsu, Err Lieh</t>
  </si>
  <si>
    <t>Taiwan;Taiwan;Taiwan</t>
  </si>
  <si>
    <t>Taipei;Taipei;Taichung</t>
  </si>
  <si>
    <t>Academia Sinica, Institute of Cellular and Organismic Biology;National Taiwan University;National Museum of Natural Science Taiwan</t>
  </si>
  <si>
    <t>60103515;60005429;60004220</t>
  </si>
  <si>
    <t>Yang H.T.</t>
  </si>
  <si>
    <t>Evidence for the site of female sex pheromone production in Periplaneta americana</t>
  </si>
  <si>
    <t>10.1023/A:1022359617285</t>
  </si>
  <si>
    <t>2-s2.0-0031761826</t>
  </si>
  <si>
    <t>GM 53830</t>
  </si>
  <si>
    <t>['sex pheromones', 'released semiochemicals', 'pheromone system', 'pheromone production', 'key intermediate', 'individual constituents', 'hydroxyhexadecanoic acid', 'homosexual behavior', 'full mixture', 'flash chromatography', 'female bugs', 'elicit attraction', 'binary mixtures', 'behavioral observation', 'behavioral bioassay', 'behavioral antagonist', 'authentic samples', 'airborne volatiles', 'activity monitored', '1 ),']</t>
  </si>
  <si>
    <t>Homosexual behavior, aggregation pheromone, Œ≤-sesquiphellandrene, (R)- 15-hexadecanolide, methyl 8-(Z)-hexadecenoate</t>
  </si>
  <si>
    <t>Male-released semiochemicals of the stink bug Piezodorus hybneri (Heteroptera: Pentatomidae) elicit attraction of male and female bugs and homosexual behavior in males. Three active components were isolated from the airborne volatiles of males by flash chromatography, with the activity monitored by GC-EAD and behavioral bioassay. The pheromone system was characterized as a mixture of Œ≤-sesquiphellandrene, (R)-15-hexadecanolide, and methyl 8-(Z)-hexadecenoate (ratio: 10:4:1), and the activity of the semiochemicals was assessed with authentic samples. Enantiomerically pure samples of the R and S macrolactones were obtained by Yamaguchi's and Mitsunobu's macrolactonization of a key intermediate, (R)-15- hydroxyhexadecanoic acid. The nonnatural S steroisomer was neither a beneficial nor a behavioral antagonist. Individual constituents or binary mixtures were active, but the optimal male response was elicited only by the full mixture. Behavioral observation and the fact that the onset of pheromone production is coincident with ovarian development strongly suggest that these semiochemicals are, in fact, sex pheromones.</t>
  </si>
  <si>
    <t>1817-1829</t>
  </si>
  <si>
    <t>100318977;60000099;60007776;60010429;100318977;100435238;60007776</t>
  </si>
  <si>
    <t>35569644800;7102549149;7402953125;7203057250;7102632273;7403148138;57202669416</t>
  </si>
  <si>
    <t>Leal, Walter Soares;Kuwahara, Shigefumi;Shi, Xiongwei;Higuchi, Hiroya;Marino, Claudia E.B.;Ono, Mikio;Meinwald, Jerrold</t>
  </si>
  <si>
    <t>Japan;United States;Japan;Japan;Japan</t>
  </si>
  <si>
    <t>Kumamoto;Ithaca;Mito;Hamura;Tsukuba</t>
  </si>
  <si>
    <t>Kyushu Okinawa Agricultural Research Center, NARO;Cornell University;Ibaraki University;Fuji Flavor Co. Ltd.;Natl. Inst. Sericultural E.</t>
  </si>
  <si>
    <t>60010429;60007776;60000099;100435238;100318977</t>
  </si>
  <si>
    <t>Leal W.S.</t>
  </si>
  <si>
    <t>Male-released sex pheromone of the stink bug piezodorus hybneri</t>
  </si>
  <si>
    <t>10.1023/A:1022307600446</t>
  </si>
  <si>
    <t>2-s2.0-0031762470</t>
  </si>
  <si>
    <t>['triton x', 'purple bacteria', 'proportional decrease', 'pea chloroplasts', 'model systems', 'liposomes indicate', 'fluorescence occurs', 'detergent micelles', 'chloroplasts interacts', 'bulk chl', 'antenna chl', '80 œºm', '3 mm', '100 micelles']</t>
  </si>
  <si>
    <t>Bacteriochlorophyll a | Chlorophyll a fluorescence quenching | Chloroplasts | Liposomes | Menadione | Micelles</t>
  </si>
  <si>
    <t>Quinones caused quenching of Chl a fluorescence in native and model systems. Menadione quenched twofold the fluorescence of Chl a and BChl a in pea chloroplasts, chromatophores of purple bacteria, and liposomes at concentrations of 50-80 ŒºM. To obtain twofold quenching in Triton X-100 micelles and in ethanol, the addition of 1.3 mM and 11 mM menadione was required, respectively. A proportional decrease in the lifetime and yield of Chl a fluorescence in chloroplasts, observed as the menadione concentration increased, is indicative of the efficient excitation energy transfer from bulk Chl to menadione. The decrease in the lifetime and yield of fluorescence was close to proportional in liposomes, but not in detergent micelles. The insensitivity of the menadione quenching effect to DCMU in chloroplasts, and similarity of its action in chloroplasts and liposomes indicate that menadione in chloroplasts interacts with antenna Chl, i.e., nonphotochemical quenching of fluorescence occurs.</t>
  </si>
  <si>
    <t>333-341</t>
  </si>
  <si>
    <t>Biochemistry and Molecular Biology International</t>
  </si>
  <si>
    <t>60007457;60007457;60007457;60026473;60007457</t>
  </si>
  <si>
    <t>7004481474;15049241600;35866737700;14065756700;6506701651</t>
  </si>
  <si>
    <t>Samuilov, Vitaly D.;Borisov, Alexander Yu;Barsky, Eugene L.;Borisova, Olga F.;Kitashov, Andrei V.</t>
  </si>
  <si>
    <t>Moscow;Moscow</t>
  </si>
  <si>
    <t>Engelhardt Institute of Molecular Biology, Russian Academy of Sciences;Lomonosov Moscow State University</t>
  </si>
  <si>
    <t>60026473;60007457</t>
  </si>
  <si>
    <t>Samuilov V.D.</t>
  </si>
  <si>
    <t>Quenching of chlorophyll fluorescence by quinones</t>
  </si>
  <si>
    <t>10.1080/15216549800203842</t>
  </si>
  <si>
    <t>2-s2.0-0031770210</t>
  </si>
  <si>
    <t>['whole mounts', 'thin layer', 'tem ).', 'structural characteristics', 'small hole', 'similar morphology', 'several species', 'several dendrites', 'paper describes', 'olfactory function', 'numerous projections', 'narrow tunnel', 'main cavity', 'cuticle covers', 'conspicuous stratum', 'cavity surface', 'cave organ', 'branches occupy']</t>
  </si>
  <si>
    <t>Chemoreceptors | Insect antennae | Sensilla | Triatominae</t>
  </si>
  <si>
    <t>The cave organ is a particular sensorial receptor placed in the Triatominae (Hemiptera, Reduviidae) antennae. This paper describes the cave organ studied by optic and transmission electron microscopy (TEM). A similar morphology was found in whole mounts of the antennae of several species of Panstrongylus, Triatoma and Rhodnius: a small hole on the pedicel surface communicates with a narrow tunnel that opens to the cave organ cavity. A thin layer of cuticle covers the numerous projections of the cavity surface. A conspicuous stratum of neurons and accessory cells surrounds the main cavity. The ultrastructure of the cuticular projections suggests the presence of pores in their wall. Several dendrites or their branches occupy the lumen of each projection. These structural characteristics of the cave organ seem to be congruent with an olfactory function.</t>
  </si>
  <si>
    <t>Biocell</t>
  </si>
  <si>
    <t>60000658;60000658;60000658;60000658</t>
  </si>
  <si>
    <t>7004646034;7006735792;6701706948;7004185237</t>
  </si>
  <si>
    <t>Catal√°, Silvia;Tomasi, Victor;Hliba, Ernesto;Rovasio, Roberto</t>
  </si>
  <si>
    <t>Argentina</t>
  </si>
  <si>
    <t>Cordoba</t>
  </si>
  <si>
    <t>Universidad Nacional de C√≥rdoba</t>
  </si>
  <si>
    <t>Catal√° S.</t>
  </si>
  <si>
    <t>The cave organ in Triatominae (Hemiptera, Reduviidae) antennae: An olfactory receptor?</t>
  </si>
  <si>
    <t>2-s2.0-0031779680</t>
  </si>
  <si>
    <t>Northern Illinois University</t>
  </si>
  <si>
    <t>NIU</t>
  </si>
  <si>
    <t>['younger hosts', 'subsequent hosts', 'physical contact', 'old hosts', 'offspring sex', 'host ages', 'host age', 'females distinguished', 'could distinguish']</t>
  </si>
  <si>
    <t>Behavioral mechanism | Fitness | Host age | Parasitoid wasp | Pteromalidae | Spalangia</t>
  </si>
  <si>
    <t>Female Spalangia cameroni produced more offspring from younger house fly pupae, both when given a choice of host ages and when not given a choice. Host age did not affect offspring survivorship. Offspring were larger when they had developed on younger hosts and the effect was independent of offspring sex. Having previously parasitized old hosts versus young hosts did not reduce a female's production of offspring in subsequent hosts. Females distinguished between young and old hosts both in the light and in the dark. Females did not distinguish between host ages prior to physical contact with the host but could distinguish by the time they first began exploring a host by tapping it with their antennae; thus, they could distinguish before drilling into a host.</t>
  </si>
  <si>
    <t>103-117</t>
  </si>
  <si>
    <t>King, B. H.</t>
  </si>
  <si>
    <t>DeKalb</t>
  </si>
  <si>
    <t>King B.</t>
  </si>
  <si>
    <t>Host age response in the parasitoid wasp Spalangia cameroni (Hymenoptera: Pteromalidae)</t>
  </si>
  <si>
    <t>10.1023/A:1020822717975</t>
  </si>
  <si>
    <t>2-s2.0-0031780798</t>
  </si>
  <si>
    <t>['ultimately leads', 'signaling protein', 'radio equipment', 'neuronal dysfunction', 'neuronal autotrophism', 'neurofibrillary tangles', 'nerve terminal', 'indicating integrity', 'damaged antenna', 'abnormal signaling']</t>
  </si>
  <si>
    <t>Amyloid precursor protein appears to be a signaling protein that plays a role in neuronal autotrophism, indicating integrity of the nerve terminal and synapse. Analogous to amateur radio operation with a damaged antenna in which further attempts to improve signal propagation can result in damage to the radio equipment, abnormal signaling by the secreted amyloid precursor protein stimulates compensatory metabolic activity in the neuron that ultimately leads to paired helical filament formation (neurofibrillary tangles) and further neuronal dysfunction and death.</t>
  </si>
  <si>
    <t>515-520</t>
  </si>
  <si>
    <t>Medical Hypotheses</t>
  </si>
  <si>
    <t>60024872;60030931;60030931-60026984</t>
  </si>
  <si>
    <t>57225269134;7005316239;7102111370</t>
  </si>
  <si>
    <t>Baik, T. K.;Leech, R. W.;Brumback, R. A.</t>
  </si>
  <si>
    <t>United States;United States;South Korea</t>
  </si>
  <si>
    <t>Norman;Oklahoma City;Seoul</t>
  </si>
  <si>
    <t>University of Oklahoma;Oklahoma City Department of Veterans Affairs Medical Center;Hanyang University</t>
  </si>
  <si>
    <t>60030931;60026984;60024872</t>
  </si>
  <si>
    <t>Baik T.K.</t>
  </si>
  <si>
    <t>Alzheimer's disease as a defect of neuronal autotrophism: A hypothetical analogy with amateur radio operation</t>
  </si>
  <si>
    <t>S0306987798902742</t>
  </si>
  <si>
    <t>10.1016/S0306-9877(98)90274-2</t>
  </si>
  <si>
    <t>2-s2.0-0031782413</t>
  </si>
  <si>
    <t>['versatile form', 'unidirectional block', 'subendocardial hemorrhage', 'structural damage', 'seven canines', 'potential utility', 'potential alternative', 'one canine', 'mw ablation', 'mm antenna', 'microwave ablation', 'linear lesion', 'lesion extended', 'five ablations', 'direct form', 'deflectable catheter', 'creating deeper', 'coronary vascular', 'complex arrhythmias', 'bidirectional block', 'atrial myocardium', 'atrial flutter', 'achieving 70', 'ablation may', '8 lbs', '3 ablations']</t>
  </si>
  <si>
    <t>The purpose of this study is to assess the potential utility and practicality of microwave (MW) ablation in the creation of linear lesion for the treatment of atrial flutter. In the search for a more versatile form of energy for ablation of complex arrhythmias, MW, with its more direct form of heating, has been considered a potential alternative to radiofrequency. MW ablation is expected to offer an advantage in creating deeper or more uniform linear lesions but data on its usefulness remain lacking. Microwave ablation was applied to the inferior vena cava and tricuspid annulus isthmus in eight canines weighing 67.2 ¬± 4.8 lbs. We applied stationary ablations across the isthmus using 60-75 W power of 2,450-MHz MW energy delivered through a deflectable catheter with a 12- or 18-mm antenna, achieving 70.1¬∞ ¬± 9.0¬∞C antenna's temperature. Ablations were made between the coronary sinus os and the low lateral right atrium. Bidirectional block at the isthmus was accomplished in seven canines with an average of 2.7 ¬± 1.3 ablations while in one canine, only unidirectional block was achieved after five ablations. Gross pathological examination identified 16 transmural ovaloid and linear lesions measuring 9.4 ¬± 3.4 mm long, 4.9 ¬± 2.0 mm wide, and 2.1 ¬± 0.6 mm deep. In one canine the lesion extended to the surface of the tricuspid valve leaflet and in two other to the opposing anterior right ventricular wall. There were no coronary vascular or other structural damage. Histopathological examination showed hemolyzed blood on the surface, subendocardial hemorrhage and necrosis, and degeneration and fragmentation of the atrial myocardium. We concluded that single application ablation could achieve complete isthmus block using MW energy delivered through appropriately sized antenna. Such ablation may be useful for producing linear lesions for the treatment of atrial flutter.</t>
  </si>
  <si>
    <t>2079-2086</t>
  </si>
  <si>
    <t>11 I</t>
  </si>
  <si>
    <t>PACE - Pacing and Clinical Electrophysiology</t>
  </si>
  <si>
    <t>60012708;60030069</t>
  </si>
  <si>
    <t>7005738373;7102043749</t>
  </si>
  <si>
    <t>Liem, L. Bing;Mead, R. Hardwin</t>
  </si>
  <si>
    <t>Redwood City;Palo Alto</t>
  </si>
  <si>
    <t>Sequoia Hospital;Stanford University</t>
  </si>
  <si>
    <t>60030069;60012708</t>
  </si>
  <si>
    <t>Liem L.B.</t>
  </si>
  <si>
    <t>Microwave linear ablation of the isthmus between the inferior vena cava and tricuspid annulus</t>
  </si>
  <si>
    <t>10.1111/j.1540-8159.1998.tb01127.x</t>
  </si>
  <si>
    <t>2-s2.0-0031785443</t>
  </si>
  <si>
    <t>['week 8', 'week 3', 'single dose', 'similarly investigated', 'significantly altered', 'recently established', 'promoting effect', 'present study', 'present model', 'positive foci', 'p .)', 'local exposure', 'induced glutathione', 'exposed rats', 'cellular phones', 'carcinogenic potential', 'adrenocorticotropic hormone', '937 w', '90 min', '6 weeks', '5 days', '48 ).', '453 w', '33 w', '200 mg']</t>
  </si>
  <si>
    <t>1.5 GHz electromagnetic field | Cellular phone | Medium-term liver bioassay | Promotion of carcinogenesis | Rat</t>
  </si>
  <si>
    <t>We have recently established that local exposure to a 929.2 MHz electromagnetic near-field, used for cellular phones, does not promote rat liver carcinogenesis in a medium-term bioassay system. In the present study, a 1.439 GHz electromagnetic near-field (EMF), another microwave band employed for cellular phones in Japan, was similarly investigated. Time division multiple access (TDMA) signals for the Personal Digital Cellular (PDC) Japanese cellular telephone standard system were directed to rats through a quarter-wavelength monopole antenna. Numerical dosimetry showed that the peak SARs within the liver were 1.91-0.937 W/kg, while the whole-body average specific absorption rates (SARs) were 0.680-0.453 W/kg, when the time-averaged antenna radiation power was 0.33 W. Exposure was for 90 min a day, 5 days a week, over 6 weeks, to male F344 rats given a single dose of diethylnitrosamine (200 mg/kg, i.p.) 2 weeks previously. At week 3, all rats were subjected to a two-thirds partial hepatectomy. At week 8, the experiment was terminated and the animals were killed. Carcinogenic potential was scored by comparing the numbers and areas of the induced glutathione S-transferase placental form (GST-P)-positive foci in the livers of exposed (48) and sham-exposed rats (48). Despite increased serum levels of corticosterone, adrenocorticotropic hormone (ACTH) and melatonin, the numbers and the areas of GST-P-positive foci were not significantly altered by the exposure. These findings clearly indicated that local body exposure to a 1.439 GHz EMF, as in the case of a 929.2 MHz field, has no promoting effect on rat liver carcinogenesis in the present model.</t>
  </si>
  <si>
    <t>995-1002</t>
  </si>
  <si>
    <t>Japanese Journal of Cancer Research</t>
  </si>
  <si>
    <t>60003608;60005038;60092258;60010742;60003608;60003608;60024705;60003608</t>
  </si>
  <si>
    <t>7007139846;55311650400;7407902134;35465078200;56315712200;55684225300;35354207300;24442122100</t>
  </si>
  <si>
    <t>Imaida, Katsumi;Taki, Masao;Watanabe, So Ichi;Kamimura, Yoshitsugu;Ito, Takayasu;Yamaguchi, Tsuyoshi;Ito, Nobuyuki;Shirai, Tomoyuki</t>
  </si>
  <si>
    <t>Japan;Japan;Japan;Japan;Japan</t>
  </si>
  <si>
    <t>Koganei;Nagoya;Utsunomiya;Hachioji;Nagoya</t>
  </si>
  <si>
    <t>Ministry of Posts and Telecommunications, Japan;Nagoya City University;Utsunomiya University;Tokyo Metropolitan University;Nagoya City University Medical School</t>
  </si>
  <si>
    <t>60092258;60024705;60010742;60005038;60003608</t>
  </si>
  <si>
    <t>Imaida K.</t>
  </si>
  <si>
    <t>The 1.5 GHz electromagnetic near-field used for cellular phones does not promote rat liver carcinogenesis in a medium-term liver bioassay</t>
  </si>
  <si>
    <t>10.1111/j.1349-7006.1998.tb00487.x</t>
  </si>
  <si>
    <t>2-s2.0-0031786647</t>
  </si>
  <si>
    <t>501-505</t>
  </si>
  <si>
    <t>Naturwissenschaften</t>
  </si>
  <si>
    <t>60028717;60028717;60028717;60028717</t>
  </si>
  <si>
    <t>6602137807;7007046454;7004371853;6604074615</t>
  </si>
  <si>
    <t>Nicastro, Daniela;Melzer, Roland R.;Hruschka, Heidrun;Smola, Ulrich</t>
  </si>
  <si>
    <t>Nicastro D.</t>
  </si>
  <si>
    <t>Evolution of small sense organs: Sensilla on the larval antennae traced back to the origin of the diptera</t>
  </si>
  <si>
    <t>10.1007/s001140050539</t>
  </si>
  <si>
    <t>2-s2.0-0031790370</t>
  </si>
  <si>
    <t>['video observations', 'two objects', 'streamlines around', 'smaller object', 'separation distance', 'prey detection', 'objects decreased', 'model revealed', 'model described', 'laminar flow', 'integral role', 'foraging copepods', 'food selection', 'fluid interactions', 'bow wake', 'bead away', 'attack response', '1991 ],']</t>
  </si>
  <si>
    <t>High-resolution video showed freely swimming Diaptomus sicilis attacking and capturing inert 50 Œºm polystyrene beads that were outside the influence of the copepod feeding current. The beads were frequently more than half a body length away and were attacked after the 'bow wake' of the moving copepod displaced the bead away from the copepod. To investigate the hypothesis that deformation of streamlines around the copepod and its first antennae stimulated the attack response, a finite element numerical model was constructed. The model described the fluid interactions between a large object approaching a smaller object in a laminar flow at Reynolds number 5, which is characteristic of the fluid regime experienced by foraging copepods. The model revealed that fluid velocity fluctuations and streamline deformations arose in the region between the two objects as separation distance between the objects decreased. The video observations and the model results support the hypotheses that chemoreception is not required for the detection and capture of large phytoplankton cells [Vanderploeg et al., in Hughes,R.N. (ed.), Behavioral Mechanisms of Food Selection. NATO ASI Series G20, 1990; DeMott and Watson, J. Plankton Res., 13, 1203-1222, 1991], and that swimming behavior plays an integral role in prey detection.</t>
  </si>
  <si>
    <t>2129-2152</t>
  </si>
  <si>
    <t>Journal of Plankton Research</t>
  </si>
  <si>
    <t>60000633-60009139;60016675;60000633;60019909</t>
  </si>
  <si>
    <t>7004586708;7202159983;6701704903;18438932400</t>
  </si>
  <si>
    <t>Bundy, Marie H.;Gross, Thomas F.;Vanderploeg, Henry A.;Strickler, J. Rudi</t>
  </si>
  <si>
    <t>Milwaukee;Savannah;St. Leonard;Ann Arbor</t>
  </si>
  <si>
    <t>University of Wisconsin-Milwaukee;Skidaway Institute of Oceanography;Estuarine Research Center;NOAA Great Lakes Environmental Research Laboratory</t>
  </si>
  <si>
    <t>60019909;60016675;60009139;60000633</t>
  </si>
  <si>
    <t>Bundy M.</t>
  </si>
  <si>
    <t>Perception of inert particles by calanoid copepods: Behavioral observations and a numerical model</t>
  </si>
  <si>
    <t>10.1093/plankt/20.11.2129</t>
  </si>
  <si>
    <t>2-s2.0-0031793723</t>
  </si>
  <si>
    <t>R29HL057483</t>
  </si>
  <si>
    <t>['technique refinement', 'target site', 'stenosis creation', 'showing clearly', 'satisfactorily monitored', 'ray fluoroscopy', 'preliminary results', 'potential alternative', 'nine rabbits', 'new method', 'mr fluoroscopy', 'may represent', 'long stenosis', 'including surgery', 'imaging technique', 'entire process', 'device insertion', 'complete opening', 'catheter insertions', 'catheter antenna', 'cardiovascular diseases', 'balloon inflation', 'balloon dilation', 'balloon catheter', 'balloon angioplasty', 'artificially created']</t>
  </si>
  <si>
    <t>Angiop]asty, experimental | Magnetic resonance (MR), intravascular</t>
  </si>
  <si>
    <t>PURPOSE: To develop a new method for monitoring balloon angioplasty by using an intravascular magnetic resonance (MR) imaging technique. MATERIALS AND METHODS: Nine New Zealand White rabbits were used: seven for technique refinement, including surgery, device insertion, stenosis creation, and MR protocol development; and two for the final MR imaging of the balloon angioplasty. The in vivo experimental method involved insertion of a catheter antenna and a balloon catheter, via femoral arteriotomies bilaterally, into the target site of the upper abdominal aorta, where a stenosis was artificially created by binding a plastic cable tie. Then, the entire process of the dilation of the stenosis with balloon inflation was monitored under MR fluoroscopy. RESULTS: Catheter insertions were successful, and a 5-mm-long stenosis of the aorta was produced in all nine rabbits. Eight complete balloon angioplasty procedures were satisfactorily monitored and recorded, showing clearly the stenosis of the aorta at the beginning of the procedure, the dilation of the stenosis during the balloon inflation, and the complete opening of the stenosis after balloon dilation. CONCLUSION: Preliminary results of in vivo balloon angioplasty monitored with intravascular MR imaging are presented. MR fluoroscopy, based on the intravascular MR imaging technique, may represent a potential alternative to x-ray fluoroscopy for guiding interventional treatment of cardiovascular diseases.</t>
  </si>
  <si>
    <t>953-959</t>
  </si>
  <si>
    <t>Journal of Vascular and Interventional Radiology</t>
  </si>
  <si>
    <t>60001117-60024252;60001117;60001117;60001117-60014808</t>
  </si>
  <si>
    <t>35767135100;6602457016;6604085278;7005968860</t>
  </si>
  <si>
    <t>Yang, Xiaoming;Bolster, Bradley D.;Kraitchman, Dara L.;Atalar, Ergin</t>
  </si>
  <si>
    <t>Finland;Turkey;United States</t>
  </si>
  <si>
    <t>Kuopio;Ankara;Baltimore</t>
  </si>
  <si>
    <t>Kuopio University Hospital;Bilkent √úniversitesi;Johns Hopkins School of Medicine</t>
  </si>
  <si>
    <t>60024252;60014808;60001117</t>
  </si>
  <si>
    <t>Yang X.</t>
  </si>
  <si>
    <t>Intravascular MR-monitored balloon angioplasty: An in vivo feasibility study</t>
  </si>
  <si>
    <t>S1051044398704294</t>
  </si>
  <si>
    <t>10.1016/S1051-0443(98)70429-4</t>
  </si>
  <si>
    <t>2-s2.0-0031794598</t>
  </si>
  <si>
    <t>Human Frontier Science Program</t>
  </si>
  <si>
    <t>HFSP</t>
  </si>
  <si>
    <t>['various chl', 'two phases', 'trimeric samples', 'similar time', 'resolved measurements', 'recent assignment', 'pigment assignment', 'nm excitation', 'measured lifetimes', 'lifetime 0', 'kinetic information', 'induced changes', 'fast equilibration', 'entire q', 'dichroic spectra', 'crystal structure', 'cp29 proteins', 'chl b', 'associated spectra', 'absorption bands', '682 nm', '05 ps']</t>
  </si>
  <si>
    <t>Spectral and kinetic information on energy transfer within the light- harvesting complex II (LHCII) monomer was obtained from this subpicosecond transient absorption study, by using selective excitation (663, 669, 672, 678, and 682 nm) of various Chl a absorption bands and detecting the induced changes over the entire Q(y) region (650-700 nm). It is shown that transfer from the pigment(s) absorbing around 663 nm to the low energy ones occurs in 5 ¬± 1 ps, whereas the 670-nm excitation is delivered to the same 'destination' in two phases (0.30 ¬± 0.05 ps, and 12 ¬± 2 ps), and a fast equilibration (lifetime 0.45 ¬± 0.05 ps) takes place within the main absorption band (675-680 nm). From comparison with results from similar time- resolved measurements on trimeric samples, it can be concluded that the intramonomeric energy transfer completely determines the spectral equilibration observed in native LHCII complexes. To correlate the measured lifetimes and their associated spectra with the pigment organization within the available structural model of LHCII (Kuhlbrandt et al. 1994. Nature. 367:614-621), extensive but straightforward theoretical modeling was used. Thus it is demonstrated that the pigment assignment (Chl a or Chl b) given by Kuhlbrandt and co-workers cannot simultaneously describe the dichroic spectra and the transient absorption results for the rather homologous LHCII and CP29 proteins. A more recent assignment for CP29, in which a Chl b molecule ('Chl b5') is identified as a Chl a (Dr. R. Bassi, personal communication), leads to a much better description of both CP29 and LHCII. Furthermore, the orientations of the transition dipole moments, which have not been obtained in the crystal structure, are now assigned for most of the Chl's.</t>
  </si>
  <si>
    <t>3064-3077</t>
  </si>
  <si>
    <t>Biophysical Journal</t>
  </si>
  <si>
    <t>60008734;60004305;60004305;60008734;60008734;60008734</t>
  </si>
  <si>
    <t>6603085951;36841845800;6602366587;7006261095;35599806700;7007181446</t>
  </si>
  <si>
    <t>Gradinaru, Claudiu C.;√ñzdemir, Sevgi;G√ºlen, Demet;Van Stokkum, Ivo H.M.;Van Grondelle, Rienk;Van Amerongen, Herbert</t>
  </si>
  <si>
    <t>Netherlands;Turkey</t>
  </si>
  <si>
    <t>Amsterdam;Ankara</t>
  </si>
  <si>
    <t>Vrije Universiteit Amsterdam;Middle East Technical University (METU)</t>
  </si>
  <si>
    <t>60008734;60004305</t>
  </si>
  <si>
    <t>Gradinaru C.</t>
  </si>
  <si>
    <t>The flow of excitation energy in LHCII monomers: Implications for the structural model of the major plant antenna</t>
  </si>
  <si>
    <t>S0006349598777471</t>
  </si>
  <si>
    <t>10.1016/S0006-3495(98)77747-1</t>
  </si>
  <si>
    <t>2-s2.0-0031794854</t>
  </si>
  <si>
    <t>['various authors', 'telson forks', 'planktonic zoeae', 'morphological characteristics', 'liocarcinus genus', 'identification key', 'francis group', 'abdominal somites', '70 species']</t>
  </si>
  <si>
    <t>Decapoda brachyura | Identification key | Mediterranean sea | Zoeae</t>
  </si>
  <si>
    <t>Based on the accounts by various authors, an identification key has been constructed for the planktonic zoeae of the 70 species of Mediterranean Brachyura whose larvae are known. The key is based on primary (spines of the carapace, exopodite of the antenna, spines of telson forks) as well as secondary (setation of mouthparts, processes and spines on abdominal somites) morphological characteristics. It allows the identification of the zoeae of 64 species plus those of Liocarcinus genus (six species). ¬© 1998 Taylor &amp; Francis Group, LLC.</t>
  </si>
  <si>
    <t>191-199</t>
  </si>
  <si>
    <t>Invertebrate Reproduction and Development</t>
  </si>
  <si>
    <t>60012259;60012259;60012259</t>
  </si>
  <si>
    <t>6506629942;6701360804;6506527822</t>
  </si>
  <si>
    <t>Pessani, Daniela;Burri, Renata;Salton, Laura</t>
  </si>
  <si>
    <t>Turin</t>
  </si>
  <si>
    <t>Universit√† degli Studi di Torino</t>
  </si>
  <si>
    <t>Pessani D.</t>
  </si>
  <si>
    <t>A key for the identification of the known larval stages of the mediterranean brachyura</t>
  </si>
  <si>
    <t>10.1080/07924259.1998.9652631</t>
  </si>
  <si>
    <t>2-s2.0-0031803546</t>
  </si>
  <si>
    <t>Conselho Nacional de Desenvolvimento Cient√≠fico e Tecnol√≥gico</t>
  </si>
  <si>
    <t>CNPq</t>
  </si>
  <si>
    <t>['segmented antennae', 'plant volatiles', 'pheromonal compounds', 'pheromonal components', 'multicomponent male', 'hexenal elicited', 'greatest eags', 'brazilian ssb', 'benzyl alcohol', 'antennal segments', '23 compounds', '14 compounds', '(¬±)- linalool']</t>
  </si>
  <si>
    <t>Electroantennogram | Insect | Olfactory receptors | Pheromone | Plant volatile | Podisus maculiventris | Podisus nigrispinus | Predators</t>
  </si>
  <si>
    <t>Electroantennograms (EAGs) were recorded from both sexes of spined soldier bug (SSB), Podisus maculiventris, and Brazilian SSB (BSSB), P. nigrispinus to determine antennal olfactory responsiveness of 23 compounds in SSB and 14 compounds in BSSB, including the multicomponent male-produced aggregation pheromone and plant volatiles. EAGs of both species were similar. (E)-2-Hexenol and (E)-2-hexenal elicited the greatest EAGs, followed by heptanol, nonanal, hexanal, and the pheromonal compounds, (¬±)-Œ±-terpineol and benzyl alcohol. Both sexes of SSB and BSSB were more sensitive to components of the male-produced aggregation pheromone [(¬±)Œ±-terpineol, (¬±)-linalool, and benzyl alcohol] and nonanal than either (E)-2-hexenol or (E)-2-hexenal (a component of the aggregation pheromone). BSSB were more sensitive to (¬±)-Œ±-terpineol, (¬±)-linalool, benzyl alcohol, and nonanal than were SSB. EAGs to the plant volatile 1-hexanol and the pheromonal components (E)-2-hexenal and (¬±)-Œ±-terpineol decreased significantly with removal of antennal segments, suggesting that receptors for these compounds are distributed over the distal three segments of the five-segmented antennae.</t>
  </si>
  <si>
    <t>965-984</t>
  </si>
  <si>
    <t>60006726;60000635</t>
  </si>
  <si>
    <t>6507897386;7102100454</t>
  </si>
  <si>
    <t>SanT'Ana, Josu√©;Dickens, Joseph C.</t>
  </si>
  <si>
    <t>Brazil;United States</t>
  </si>
  <si>
    <t>Porto Alegre;Beltsville</t>
  </si>
  <si>
    <t>Universidade Federal do Rio Grande do Sul;USDA ARS Beltsville Agricultural Research Center</t>
  </si>
  <si>
    <t>SanT'Ana J.</t>
  </si>
  <si>
    <t>Comparative electrophysiological studies of olfaction in predaceous bugs, Podisus maculiventris and P. nigrispinus</t>
  </si>
  <si>
    <t>10.1023/A:1022394217556</t>
  </si>
  <si>
    <t>2-s2.0-0031810472</t>
  </si>
  <si>
    <t>['wvr ))', 'three months', 'station using', 'spatial correlations', 'rms differences', 'radomes used', 'radiosonde results', 'radiosonde data', 'radiometer data', 'overall consistency', 'observed bias', 'microwave radiometer', 'mean value', 'major part', 'large part', 'integrated amount', 'gps estimates', 'gps antennas', 'data sets', 'daily root', 'copyright 1998', 'continuous data', '5 sites', '5 kg', '3 kg', '2 kg']</t>
  </si>
  <si>
    <t>Three months of continuous data from the Global Positioning System (GPS) using 20 sites in Sweden and 5 sites in Finland have been used to estimate the integrated amount of atmospheric water vapor. The quality of the data has been assessed by comparisons with a microwave radiometer (water vapor radiometer (WVR)) at the Onsala Space Observatory and with data from four different radiosonde stations. We found the agreement in integrated water vapor (IWV) between the GPS estimates and the radiometer data to be 1-2 kg/m2 in terms of daily root-mean-square (rms) differences. A major part of these rms differences were caused by a bias between the data sets. This bias (WVR-GPS) varied from day to day between -1.0 and +2.5 kg/m2 with a mean value of +1.3 kg/m2. Comparisons with radiosonde data showed rms differences around or slightly above 2 kg/m2 for each station using the entire 3 month data set. Also here the GPS estimates were, on the average, below the radiosonde results. We show that the radomes used to protect the GPS antennas are likely to cause a large part of the observed bias. Spatial structure functions were calculated by using the GPS and the radiosonde data. An overall consistency between the GPS-based and the radiosonde-based structure functions indicates that the spatial correlations between the GPS estimates are not affected by the estimation process used in the GPS data analysis. Copyright 1998 by the American Geophysical Union.</t>
  </si>
  <si>
    <t>1807-1820</t>
  </si>
  <si>
    <t>97JD03015</t>
  </si>
  <si>
    <t>D2</t>
  </si>
  <si>
    <t>Journal of Geophysical Research Atmospheres</t>
  </si>
  <si>
    <t>60007328;60007328;60007328</t>
  </si>
  <si>
    <t>6701420715;7004647945;7202425409</t>
  </si>
  <si>
    <t>Emardson, T. Ragne;Elgered, Gunnar;Johansson, Jan M.</t>
  </si>
  <si>
    <t>Sweden</t>
  </si>
  <si>
    <t>Onsala</t>
  </si>
  <si>
    <t>Onsala Space Observatory</t>
  </si>
  <si>
    <t>Emardson T.R.</t>
  </si>
  <si>
    <t>Three months of continuous monitoring of atmospheric water vapor with a network of Global Positioning System receivers</t>
  </si>
  <si>
    <t>10.1029/97JD03015</t>
  </si>
  <si>
    <t>2-s2.0-0031810695</t>
  </si>
  <si>
    <t>['‚ àº750', '‚ àº2', '‚ àº11', '‚ àº10', '‚ àº1', 'zircons older', 'western nepal', 'upsection enrichment', 'upper part', 'thrust faulting', 'thrust belt', 'throughout deposition', 'tectonic unroofing', 'steady supply', 'southern himalaya', 'siwalik group', 'siwalik detritus', 'significant role', 'seasonal discharge', 'rich histosols', 'recent studies', 'provenance data', 'provenance change', 'potassium feldspar', 'pliocene sandstones', 'pliocene rivers', 'plagioclase grains', 'pb geochronology', 'pb ages', 'ordovician grains', 'older ages', 'modern rivers', 'middle miocene', 'major increase', 'mainly organic', 'main boundary', 'lower miocene', 'likely derived', 'large duplex', 'inheritance problems', 'himalayan zone', 'granitic orthogneisses', 'grade minerals', 'global seawater', 'ganges river', 'foreland basin', 'fed updip', 'erosional unroofing', 'e .,', 'dumri sandstones', 'dumri formation', 'detrital zircons', 'detrital carbonate', 'deeper erosion', 'crystalline rocks', 'channel sandstones', 'cenozoic age', 'cenozoic 87sr', 'bengal fan', '86sr record', '86sr ratio', '86sr composition', '5 ga', '0 ga', '), emplacement']</t>
  </si>
  <si>
    <t>Sedimentological and provenance data from the lower Miocene-Pliocene Dumri Formation and Siwalik Group in western Nepal provide new information about the timing of thrust faulting and the links between erosional unroofing of the Himalaya and the Cenozoic 87Sr/86Sr record of the ocean. In western Nepal, the Dumri Formation is an ‚àº750-1300-m-thick fluvial sandstone and overbank mudstone unit. The Siwalik Group is &gt;4200 m thick and consists of a lower member (&gt;850 m) of 2-12-m-thick fluvial channel sandstones and oxidized calcareous paleosols, a middle member (&gt;2400 m) of very thick (&gt;20 m) channel sandstones and mainly organic-rich Histosols, and an upper member (&gt;1000 m) composed of gravelly braided river deposits. Paleocurrent data indicate that middle Miocene-Pliocene rivers in western Nepal flowed southward, transverse to the thrust belt, throughout deposition of the Siwalik Group. No evidence was found for an axial fluvial trunk system (i.e., the paleo-Ganges River) in Siwalik Group sandstones. A major increase in fluvial channel size is recorded by the transition from lower to middle Siwalik members at ‚àº10.8 Ma, probably in response to an increase in seasonal discharge. Modal petrographic data from sandstones in the Dumri Formation and the Siwalik Group manifest an upsection enrichment in potassium feldspar, carbonate lithic fragments, and high-grade metamorphic minerals. Modal petrographic analyses of modern river sands provide some control on potential source terranes for the Miocene-Pliocene sandstones. The Dumri Formation was most likely derived from erosion of sedimentary and low-grade metasedimentary rocks in the Tibetan (Tethyan) Himalayan zone during early Miocene emplacement of the Main Central thrust. The presence in Dumri sandstones of plagioclase grains suggests exposure of crystalline rocks of the Greater Himalayan zone, perhaps in response to tectonic unroofing by extensional detachment faults of the South Tibetan detachment system. During deposition of the lower Siwalik Group (‚àº15-11 Ma), emplacement of the Dadeldhura thrust sheet (one of the synformal crystalline thrust sheets of the southern Himalaya) on top of the Dumri Formation supplied abundant metasedimentary lithic fragments to the foreland basin. A steady supply of plagioclase grains and high-grade minerals was maintained by deeper erosion into the Main Central thrust sheet. From ‚àº11 Ma to the present, K-feldspar sand increased steadily, suggesting that granitic source rocks became widely exposed during deposition of the upper part of the lower Siwalik Group. This provenance change was caused by erosion of passively uplifted granites and granitic orthogneisses in the Dadeldhura thrust sheet above a large duplex in the Lesser Himalayan rocks. Since the onset of deposition of the conglomeratic upper Siwalik Group (‚àº4-5 Ma), fault slip in this duplex has been fed updip and southward into the Main Boundary and Main Frontal thrust systems. We obtained 113 U-Pb ages on detrital zircons from modern rivers and Siwalik Group sandstones that cluster at 460-530 Ma, -850-1200 Ma, ‚àº1.8-2.0 Ga, and ‚àº2.5 Ga. An abundance of Cambrian-Ordovician grains in the Siwalik Group suggests sources of Siwalik detritus in the granites of the Dadeldhura thrust sheet and possibly the Greater Himalayan orthogneisses. The older ages are consistent with sources in the Greater and Lesser Himalayan zones. An overall upsection increase in zircons older than 1.7 Ga suggests increasing aerial exposure of Lesser Himalayan rocks. None of the detrital zircons (even in the modern river samples) yielded a Cenozoic age that might suggest derivation from the Cenozoic Greater Himalayan leucogranites, but this may be attributable to the inheritance problems that characterize the U-Pb geochronology of the leucogranites. When compared with recent studies of the 87Sr/86Sr composition of paleosol carbonate nodules and detrital carbonate in paleosols from the Siwalik Group, the provenance data suggest that erosion and weathering of metamorphosed carbonate rocks in the Lesser Himalayan zone and Cambrian-Ordovician granitic rocks of the crystalline thrust sheets in central and eastern Nepal may have played a significant role in elevating the 87Sr/86Sr ratio of middle Miocene synorogenic sediments in the Indo-Gangetic foreland basin and the Bengal fan, as well as global seawater.</t>
  </si>
  <si>
    <t>Bulletin of the Geological Society of America</t>
  </si>
  <si>
    <t>60010065;60010065;60010065;60010065;60010065-60027550;60071790</t>
  </si>
  <si>
    <t>7003358645;35548281700;16194835700;7003801104;7004726541;6603034122</t>
  </si>
  <si>
    <t>DeCelles, P. G.;Gehrels, G. E.;Quade, J.;Ojha, T. P.;Kapp, P. A.;Upreti, B. N.</t>
  </si>
  <si>
    <t>Nepal;United States;United States</t>
  </si>
  <si>
    <t>Kathmandu;Los Angeles;Tucson</t>
  </si>
  <si>
    <t>Tribhuvan University;University of California, Los Angeles;The University of Arizona</t>
  </si>
  <si>
    <t>60071790;60027550;60010065</t>
  </si>
  <si>
    <t>DeCelles P.</t>
  </si>
  <si>
    <t>Neogene foreland basin deposits, erosional unroofing, and the kinematic history of the Himalayan fold-thrust belt, western Nepal</t>
  </si>
  <si>
    <t>10.1130/0016-7606(1998)110&lt;0002:NFBDEU&gt;2.3.CO;2</t>
  </si>
  <si>
    <t>2-s2.0-0031811058</t>
  </si>
  <si>
    <t>['true portableness', 'short period', 'sensor showed', 'routine measurements', 'reliable way', 'relative differences', 'practical means', 'pheromone level', 'pheromone dispensers', 'pheromone concentration', 'operated routinely', 'open field', 'may provide', 'mating disruption', 'many measurements', 'instrument presented', 'growing season', 'greenhouses loaded', 'dispensers applied', 'different greenhouses', 'clearly demonstrated']</t>
  </si>
  <si>
    <t>Chrysodeixis chalcites | EAG | Electroantennography | Electrophysiology | Greenhouse cultures | Lepidoptera | Mating disruption | Noctuidae | Paprika | Pheromone distribution | Sex pheromones | Sweet pepper</t>
  </si>
  <si>
    <t>Mating disruption using pheromone dispensers is an emerging insect control method in greenhouses in the Netherlands. For routine measurements of the pheromone level in greenhouses a portable and compact device based on electroantennography (EAG) was developed. The instrument was tested in different greenhouses under varying conditions using antennae of males of the noctuid moth Chrysodeixis chalcites. Relative differences in pheromone concentration between greenhouses loaded with pheromone dispensers and control greenhouses could be measured in a reliable way. Changes in pheromone concentration were clearly demonstrated by measurements during the growing season. The advantages of the instrument presented over previously described devices are its true portableness, ease of use and uncomplicated measuring principle. The device can be operated routinely by non-experts, and many measurements can be made in a short period of time. Preliminary outdoor measurements using antennae of male Cydia pomonella as sensor showed the potential of the instrument for use in the open field. The portable EAG sensor described here may provide a practical means for monitoring pheromone concentration and dispersal from dispensers applied for mating disruption.</t>
  </si>
  <si>
    <t>209-215</t>
  </si>
  <si>
    <t>Entomologia Experimentalis et Applicata</t>
  </si>
  <si>
    <t>100802092;60004156</t>
  </si>
  <si>
    <t>6603416331;6602918713</t>
  </si>
  <si>
    <t>Van Der Pers, J. N.C.;Minks, A. K.</t>
  </si>
  <si>
    <t>Netherlands;Netherlands</t>
  </si>
  <si>
    <t>Wageningen;Hilversum</t>
  </si>
  <si>
    <t>Wageningen University &amp; Research;VDP Laboratories</t>
  </si>
  <si>
    <t>60004156;100802092</t>
  </si>
  <si>
    <t>Van Der Pers J.N.C.</t>
  </si>
  <si>
    <t>A portable electroantennogram sensor for routine measurements of pheromone concentrations in greenhouses</t>
  </si>
  <si>
    <t>10.1046/j.1570-7458.1998.00322.x</t>
  </si>
  <si>
    <t>2-s2.0-0031812274</t>
  </si>
  <si>
    <t>['sige fusigera', 'schematic diagrams', 'revised characters', 'quite contradictory', 'pterocirrus macroceros', 'present paper', 'polychaete families', 'phyllodoce groenlandica', 'partly new', 'paranaitis wahlbergi', 'nuchal organs', 'notophyllum foliosum', 'new alternative', 'nereiphylla lutea', 'morphological value', 'main object', 'inter alia', 'eulalia viridis', 'eteone picta', 'earlier opinions', 'earlier ideas', 'detailed comparisons', 'corresponding observations', 'certain genera', 'cephalic appendages', 'alimentary canal']</t>
  </si>
  <si>
    <t>A reinvestigation of the central nervous system of the Phyllodocidae appeared necessary as the existing literature proved insufficient for detailed comparisons with other polychaete families. Many earlier opinions turned out to be quite contradictory, especially as concerns the morphological value of the anterior end appendages. In the present paper the microanatomy of the brain and the anterior ventral cord, as well as the innervation of, inter alia, the cephalic appendages, the nuchal organs and the alimentary canal of Eulalia viridis (main object of study), Eumida sanguinea, Pterocirrus macroceros, Sige fusigera, Eteone picta, E. foliosa, Phyllodoce groenlandica, P. longipes, P. mucosa, Paranaitis wahlbergi, Notophyllum foliosum and Nereiphylla lutea are described. The results are summarized in schematic diagrams and compared with corresponding observations on other polychaete families. Thereby, some earlier opinions about the nature of the cephalic appendages of the Phyllodocidae are strengthened while others are rejected. Most significantly, it is concluded that the so-called ventrolateral antennae of phyllodocids are homologous with the palps of other polychaetes and the median antenna found in certain genera is homologous with the nuchal papilla found in most other genera of the family. These partly new or revised characters and character states formed the basis for a reconsideration of earlier ideas about the phylogeny of the Phyllodocidae: a new alternative.</t>
  </si>
  <si>
    <t>215-234</t>
  </si>
  <si>
    <t>Acta Zoologica</t>
  </si>
  <si>
    <t>60016437;60005980</t>
  </si>
  <si>
    <t>6507404245;6602603645</t>
  </si>
  <si>
    <t>Orrhage, Lars;Eibye-Jacobsen, Danny</t>
  </si>
  <si>
    <t>Sweden;Denmark</t>
  </si>
  <si>
    <t>Gothenburg;Copenhagen</t>
  </si>
  <si>
    <t>G√∂teborgs Universitet;Zoological Museum, Copenhagen</t>
  </si>
  <si>
    <t>Orrhage L.</t>
  </si>
  <si>
    <t>On the anatomy of the central nervous system of Phyllodocidae (Polychaeta) and the phylogeny of phyllodocid genera: A new alternative</t>
  </si>
  <si>
    <t>S0001727297000254</t>
  </si>
  <si>
    <t>10.1111/j.1463-6395.1998.tb01160.x</t>
  </si>
  <si>
    <t>2-s2.0-0031815043</t>
  </si>
  <si>
    <t>['wild type', 'uncoupled chlorophyll', 'th ps', 'psab replaced', 'ps ii', 'protein complexes', 'mutations lead', 'mutant thylakoids', 'mutant ps', 'intact histidine', 'improper assembly', 'histidine ligand', 'excitation dynamics', 'energy uncoupling', 'energy trapping', 'directed mutants', 'core antenna', 'chlamydomonas reinhardtii', '70 ps', '656 ).', '50 ps', '25 ps']</t>
  </si>
  <si>
    <t>Energy transfer kinetics | Energy uncoupling | P 700 | Photosystem I (Chlamydomonas reinhardtii) | Site-directed mutants | Thylakoids | Time-resolved fluorescence</t>
  </si>
  <si>
    <t>Energy trapping in Photosystem I (PS I) was studied by time-resolved fluorescence spectroscopy of PS II-deleted Chl b-minus thylakoid membranes isolated from site-directed mutants of Chlamydomonas reinhardtii with specific amino acid substitutions of a histidine ligand to P700. In vivo the fluorescence of the PS I core antenna in mutant thylakoids with His-656 of PsaB replaced by asparagine, serine or phenylalanine is characterized by an increase in the lifetime of the fast decay component ascribed to the energy trapping in PS I (25 ps in wild type PS I with intact histidine-656, 50 ps in the mutant PS I with asparagine-656 and 70 ps in the mutant PS I with phenylalanine-656). Assuming that the excitation dynamics in th PS I antenna are trap-limited, the increase in the trapping time suggests a decrease in the primary charge separation rate. Western blot analysis showed that the mutants accumulate significantly less PS I than wild type. Spectroscopically, the mutations lead to a decrease in relative quantum yield of the trapping in the PS I core and increase in relative quantum yield of the fluorescence decay phase ascribed to uncoupled chlorophyll-protein complexes which suggests that improper assembly of PS I and LHC in the mutant thylakoids may result in energy uncoupling in PS I.</t>
  </si>
  <si>
    <t>197-207</t>
  </si>
  <si>
    <t>60003892;60003892;60003892;60003892</t>
  </si>
  <si>
    <t>6602820819;36952276700;7006933123;57203046340</t>
  </si>
  <si>
    <t>Melkozernov, Alexander N.;Su, Hui;Webber, Andrew N.;Blankenship, Robert E.</t>
  </si>
  <si>
    <t>Excitation energy transfer in thylakoid membranes from Chlamydomonas reinhardtii lacking chlorophyll b and with mutant Photosystem I</t>
  </si>
  <si>
    <t>10.1023/A:1006016631150</t>
  </si>
  <si>
    <t>2-s2.0-0031823277</t>
  </si>
  <si>
    <t>283-285</t>
  </si>
  <si>
    <t>60008293;60008293;60021902</t>
  </si>
  <si>
    <t>6602893636;7005724466;7003536645</t>
  </si>
  <si>
    <t>Brockmann, Axel;Br√ºckner, Dorothea;Crewe, Robin M.</t>
  </si>
  <si>
    <t>South Africa;Germany</t>
  </si>
  <si>
    <t>Pretoria;Bremen</t>
  </si>
  <si>
    <t>University of Pretoria;Universit√§t Bremen</t>
  </si>
  <si>
    <t>60021902;60008293</t>
  </si>
  <si>
    <t>Brockmann A.</t>
  </si>
  <si>
    <t>The EAG response spectra of workers and drones to Queen Honeybee mandibular gland components: The evolution of a social signal</t>
  </si>
  <si>
    <t>10.1007/s001140050500</t>
  </si>
  <si>
    <t>2-s2.0-0031823825</t>
  </si>
  <si>
    <t>Australian Biological Resources Study</t>
  </si>
  <si>
    <t>ABRS</t>
  </si>
  <si>
    <t>['whole animal', 'west coat', 'uses iridescence', 'skogsbergia sp', 'second antenna', 'scavenging crustaceans', 'new species', 'iridesces blue', 'iridescent structures', 'francis group', 'first report']</t>
  </si>
  <si>
    <t>Bioluminescence | Iridescence | Ostracoda | Scavenger | Tasmania | Taxonomy | Vargula | Visual systems</t>
  </si>
  <si>
    <t>A new species of cypridinid (Myodocopina) ostracod is described. This species, from off the west coat of Tasmania, is a scavenger. It occurs in an area of relatively high diversity of scavenging crustaceans, and exhibits feeding limbs well equipped for scavenging. Vargula karamu produces bioluminescence but displays subordinate iridescence as compared to the non-bioluminescent Skogsbergia sp. (Skogsbergia sp. uses iridescence during courtship, Parker 1995). It bears a long terminal seta on the endopodite of the second antenna which iridesces blue and is positioned very close to the other iridescent structures in the whole animal. This is the first report of iridescence from the second antenna of Myodocopina. ¬© 1998 Taylor &amp; Francis Group, LLC.</t>
  </si>
  <si>
    <t>645-660</t>
  </si>
  <si>
    <t>Journal of Natural History</t>
  </si>
  <si>
    <t>Parker, A. R.</t>
  </si>
  <si>
    <t>Australian Museum</t>
  </si>
  <si>
    <t>Parker A.</t>
  </si>
  <si>
    <t>A new species of australian bioluminescent ostracod (Myodocopina: Cypridinidae) with an unreported iridescent structure</t>
  </si>
  <si>
    <t>10.1080/00222939800770341</t>
  </si>
  <si>
    <t>2-s2.0-0031831243</t>
  </si>
  <si>
    <t>['wild type', 'trans isomerization', 'thylakoid membranes', 'temperature conditions', 'taken together', 'strong illumination', 'slowly reversible', 'short term', 'reduced size', 'red light', 'rapidly induced', 'quantum yield', 'plants grown', 'pigment antennae', 'physical detachment', 'photosynthetic light', 'photoprotective significance', 'moderate light', 'minutes ),', 'maximally induced', 'marked increase', 'major light', 'low compared', 'long term', 'light environment', 'induced decrease', 'harvesting function', 'harvesting complex', 'green light', 'energy transfer', 'dithiothreitol showed', 'denaturing deriphat', 'deficient chlorina', 'data suggest', 'chlorophylls varies', 'chlorophyll antennae', 'carotenoid decoupling', 'carotenoid composition', 'barley leaves', '2 ¬∑']</t>
  </si>
  <si>
    <t>Carotenoid | Hordeum (carotenoid, photoprotection) | Light harvesting | Light stress | Photosynthetic oxygen evolution | Xanthophyll isomers</t>
  </si>
  <si>
    <t>Exposure of barley (Hordeum vulgare L.) leaves to strong white light (1500 Œºmol photons ¬∑ m-2 ¬∑ s-1) decreased the quantum yield of photosynthetic oxygen evolution in green light preferentially absorbed by carotenoids (Œ¶-510) but not in red light exclusively absorbed by chlorophylls (Œ¶-650). This phenomenon was observed to be (i) rapidly induced (within a few minutes), (ii) slowly reversible in darkness (within about 1 h), (iii) insensitive to dithiothreitol and (iv) maximally induced by photon flux densities higher than about 1000 Œºmol ¬∑ m-2 ¬∑ s-1. Determination of the carotenoid composition of the major light-harvesting complex of PSII (LHCII) and analysis of the thylakoid membrane lipid fluidity before and after strong illumination of barley leaves in the presence or the absence of dithiothreitol showed that the light-induced decrease in the Œ¶-510/Œ¶-650 ratio did not require the physical detachment of carotenoids from the pigment antennae. Compared to barley plants grown under moderate light and temperature conditions, plants grown in sustained high irradiance at elevated temperature exhibited (i) a lower Œ¶-510/Œ¶-650 ratio, (ii) a reduced size of the functional PSII pigment antenna in green light (but not in red light) and (iii) a marked increase in the amount of free carotenoids found in non-denaturing Deriphat-containing electrophoretic gels of thylakoid membranes. Similarly, the Œ¶-510/Œ¶-650 ratio of the LHCII-deficient chlorina-f2 barley mutant was very low compared to the wild type. Separation and quantification of the cis/trans carotenoid isomers of barley leaves revealed that strong illumination did not induce pronounced cis-trans isomerization of xanthophylls. Taken together, the data suggest that the efficiency of energy transfer from carotenoids to chlorophylls varies with the light environment both in the short term and in the long term, with excess light energy noticeably inhibiting the photosynthetic light-harvesting function of carotenoids. The photoprotective significance of this carotenoid decoupling from the chlorophyll antennae is discussed.</t>
  </si>
  <si>
    <t>242-250</t>
  </si>
  <si>
    <t>Planta</t>
  </si>
  <si>
    <t>60003729;60003729;60104665</t>
  </si>
  <si>
    <t>57207602542;56040897500;7004580614</t>
  </si>
  <si>
    <t>Havaux, Michel;Tardy, Florence;Lemoine, Yves</t>
  </si>
  <si>
    <t>Lille;Saint Paul lez Durance</t>
  </si>
  <si>
    <t>Universit√© de Lille;CEA Cadarache</t>
  </si>
  <si>
    <t>60104665;60003729</t>
  </si>
  <si>
    <t>Havaux M.</t>
  </si>
  <si>
    <t>Photosynthetic light-harvesting function of carotenoids in higher-plant leaves exposed to high light irradiances</t>
  </si>
  <si>
    <t>10.1007/s004250050317</t>
  </si>
  <si>
    <t>2-s2.0-0031831579</t>
  </si>
  <si>
    <t>['whereas dendrites', 'tubular body', 'structure typifies', 'shaft tip', 'shaft base', 'sensilla chaetica', 'neurones terminates', 'mechanosensory function', 'mechanical stimulation', 'investigated ultrastructurally', 'domed area', 'contact chemosensilla', 'combined gustatory', 'chrysocephala antennates', 'chemosensory cells', 'chemicals present', 'antennomere six', 'also found']</t>
  </si>
  <si>
    <t>Cabbage stem flea beetle | Chrysomelidae | Electrophysiology | Glucosinolates | Gustatory sensillum | Host plant selection | Psylliodes chrysocephala | Sensillum chaeticum | Ultrastructure</t>
  </si>
  <si>
    <t>Sensilla chaetica, which protrude above all other sensilla on the antenna of Psylliodes chrysocephala L., the cabbage stem flea beetle, were investigated ultrastructurally and found to be innervated by five to six sensory neurones. A dendrite from one of these neurones terminates in a tubular body at the shaft base, whereas dendrites from the others run unbranched to a pore at the shaft tip. Such a structure typifies a sensillum with a combined gustatory/mechanosensory function. Electrophysiological recordings using the tip-recording technique confirmed that this sensillum contains one mechanosensory cell and several chemosensory cells. The chemosensory cells were responsive to host plant chemicals. Sensilla chaetica were also found to be responsive to glucosinolates. One of the sensilla chaetica emerges from a domed area of cuticle on antennomere six. This was found to be relatively less responsive to the chemical stimuli tested and more responsive to mechanical stimulation. It is suggested that the sensilla chaetica are contact chemosensilla, that respond to chemicals present in plant surface waxes when P. chrysocephala antennates a leaf.</t>
  </si>
  <si>
    <t>131-138</t>
  </si>
  <si>
    <t>100752397;60002793;101930146;60002793</t>
  </si>
  <si>
    <t>6602746609;6601975709;6602509014;7201818792</t>
  </si>
  <si>
    <t>Isidoro, N.;Bartlet, E.;Ziesmann, J.;Williams, I. H.</t>
  </si>
  <si>
    <t>United Kingdom;Germany;Italy</t>
  </si>
  <si>
    <t>Harpenden;Pocking;Perugia</t>
  </si>
  <si>
    <t>Rothamsted Research;Max-Planck-Inst. F. V.;Universit√†</t>
  </si>
  <si>
    <t>60002793;101930146;100752397</t>
  </si>
  <si>
    <t>Isidoro N.</t>
  </si>
  <si>
    <t>Antennal contact chemosensilla in Psylliodes chrysocephala responding to cruciferous allelochemicals</t>
  </si>
  <si>
    <t>10.1046/j.1365-3032.1998.232066.x</t>
  </si>
  <si>
    <t>2-s2.0-0031833360</t>
  </si>
  <si>
    <t>['thylakoid membranes', 'tadmor leaves', 'tadmor compared', 'syrian landrace', 'strongly amplified', 'strong light', 'significant difference', 'significant changes', 'reaction centres', 'possibly related', 'plaisant leaves', 'plaisant ).', 'pigment distribution', 'pigment content', 'photosystem ii', 'photosynthetic activity', 'photochemical quenching', 'photochemical apparatus', 'passive reduction', 'pale green', 'much faster', 'light absorption', 'light absorptance', 'increased photostability', 'increased fluidity', 'higher capacity', 'heating effects', 'former leaves', 'data indicate', 'chlorophyll fluorescence', 'carotenoid content', 'barley genotypes', 'arid environments', 'active protection']</t>
  </si>
  <si>
    <t>Barley | Carotenoid | Chlorophyll | Heat stress | Lipid fluidity | Photoinhibition | Photosystems | Syrian landrace</t>
  </si>
  <si>
    <t>Tadmor is a Syrian barley landrace that has adapted to semi-arid environments. Its leaves are pale green because of a 30% decrease in the chlorophyll and the carotenoid content of the chloroplasts (leading to a 7.5% decrease in light absorption) compared with barley genotypes that are not adapted to harsh Mediterranean climatic conditions (e.g. Plaisant). This difference in pigment content was attenuated during growth of the plants in strong light, but was strongly amplified when strong light was combined with a high growth temperature. The low pigment content of Tadmor leaves was not associated with significant changes in the pigment distribution between the photosystems or between the reaction centres of the photosystems and their associated chlorophyll antennae. No significant difference in the photosynthetic activity (O2 production per unit absorbed light) was observed between Tadmor and Plaisant. The conversion of violaxanthin to zeaxanthin in strong light and its reversal in darkness were much faster and operated at a higher capacity in Tadmor leaves compared with Plaisant leaves, resulting in an increased photostability of photosystem II in the former leaves. The accelerated xanthophylls inter-conversion in the Syrian landrace was associated with, and possibly related to, an increased fluidity of the thylakoid membranes. The lipid peroxide level was lower in Tadmor compared with Plaisant. In contrast, no difference was found in the non-photochemical quenching of chlorophyll fluorescence between the two barley genotypes. The data indicate that the pale green Syrian landrace is equipped to survive excessive irradiance through a passive reduction of the light absorptance of its leaves, which mitigates the heating effects of strong light, and through the active protection of its photochemical apparatus by a rapid xanthophyll cycling.</t>
  </si>
  <si>
    <t>479-489</t>
  </si>
  <si>
    <t>Plant, Cell and Environment</t>
  </si>
  <si>
    <t>60003729-60000145;60104665;60003729</t>
  </si>
  <si>
    <t>56040897500;6602736288;57207602542</t>
  </si>
  <si>
    <t>Tardy, F.;Cr√©ach, A.;Havaux, M.</t>
  </si>
  <si>
    <t>France;France;Belgium</t>
  </si>
  <si>
    <t>Lille;Saint Paul lez Durance;Brussels</t>
  </si>
  <si>
    <t>Universit√© de Lille;CEA Cadarache;Universit√© Libre de Bruxelles</t>
  </si>
  <si>
    <t>60104665;60003729;60000145</t>
  </si>
  <si>
    <t>Tardy F.</t>
  </si>
  <si>
    <t>Photosynthetic pigment concentration, organization and interconversions in a pale green Syrian landrace of barley (Hordeum vulgare L., Tadmor) adapted to harsh climatic conditions</t>
  </si>
  <si>
    <t>10.1046/j.1365-3040.1998.00293.x</t>
  </si>
  <si>
    <t>2-s2.0-0031850480</t>
  </si>
  <si>
    <t>93-603</t>
  </si>
  <si>
    <t>['without water', 'successful tool', 'source parameters', 'single lca', 'sar distribution', 'principal planes', 'modified water', 'lca ).', 'large deviations', 'field scanning', 'emanating e', 'dual lca', 'disturbed due', 'difference increased', 'antenna interactions', '64 cm2', '5 %.', '44 %.']</t>
  </si>
  <si>
    <t>Gaussian beam modelling | Microwave antenna | SAR distribution | Superficial hyperthermia</t>
  </si>
  <si>
    <t>The Gaussian beam model (GBM) has been shown to be a successful tool in the development of the current sheet applicator. As a result, the effectiveness of the GBM is investigated in single and dual array applications of the lucite cone applicator (LCA). The LCA is a modified water-filled waveguide applicator with an improved effective field size (EFS &gt; 64 cm2, aperture 10 cm x 10 cm). The GB-source parameters were calculated from the emanating E-field of a single LCA. The SAR distribution from a single LCA was measured by E-field scanning and thermographic (TG) imaging, and compared with the GB-predicted SAR distribution. Deviations in the principal planes were found to be less than 5%. TG-measured and GB-predicted SAR distributions from three different dual LCA configurations were compared and evaluated. When water was used as intermedium between LCAs and phantom, a maximum SAR difference of 27% was calculated. In the absence of water as intermedium, this difference increased to 44%. These large deviations were only found in areas where the measured SAR distribution was disturbed due to antenna interactions. The average SAR differences with and without water as intermedium were 7% respectively 11%, indicating that the GBM can provide good qualitative information about the SAR distribution of dual LCA-arrays.</t>
  </si>
  <si>
    <t>293-308</t>
  </si>
  <si>
    <t>May/June 1998</t>
  </si>
  <si>
    <t>60032114;60026810;60020416;60020416;60032114;60032114</t>
  </si>
  <si>
    <t>7005197107;6602701159;7102820326;7103059547;7102926584;7004141026</t>
  </si>
  <si>
    <t>Rietveld, P. J.M.;Lumori, M. L.D.;Hand, J. W.;Prior, M. V.;Van Der Zee, J.;Van Rhoon, G. C.</t>
  </si>
  <si>
    <t>Netherlands;Belgium;United Kingdom</t>
  </si>
  <si>
    <t>Rotterdam;Brussels;London</t>
  </si>
  <si>
    <t>Erasmus MC;Vrije Universiteit Brussel;Hammersmith Hospital</t>
  </si>
  <si>
    <t>60032114;60026810;60020416</t>
  </si>
  <si>
    <t>Rietveld P.</t>
  </si>
  <si>
    <t>Effectiveness of the Gaussian beam model in predicting SAR distributions from the lucite cone applicator</t>
  </si>
  <si>
    <t>10.3109/02656739809018234</t>
  </si>
  <si>
    <t>2-s2.0-0031855347</t>
  </si>
  <si>
    <t>['water waveguides', 'water waveguide', 'water cases', 'transverse direction', 'statistical theory', 'sound scattering', 'silt bottom', 'signal gain', 'signal coherence', 'practical measure', 'ocean volume', 'experimental results', 'experimental measurements', 'coherence length', 'band signals', 'band coherence', 'averaging constraints', '500 km', '45 km', '30 wavelengths', '100 wavelengths']</t>
  </si>
  <si>
    <t>Experimental measurements of signal coherence and array signal gain are presented for both deep- and shallow-water sound channels. The signal gain is related to the transverse horizontal coherence length through relationships from the statistical theory of antennas. Signal gain measurements in the transverse direction are proffered as a practical measure of coherence length for both broadband and narrow-band signals. With this technique, measurements at frequencies near 400 Hz are presented and show for the deep-water cases that lengths on the order of 100 wavelengths can be achieved to ranges of 500 km; while in the variable downward refraction conditions of shallow-water waveguides with sand-silt bottom, lengths on the order of 30 wavelengths to ranges of 45 km are realized. The measurement of broadband and narrow-band coherence is discussed with emphasis on the role of partly coherent noise backgrounds, multipath interference effects, and averaging constraints. Experimental results are interpreted with deep-ocean coherence models consistent with sound scattering from the ocean volume and Gaussian coherence function for the shallow-water waveguide.</t>
  </si>
  <si>
    <t>831-837</t>
  </si>
  <si>
    <t>2 I</t>
  </si>
  <si>
    <t>Journal of the Acoustical Society of America</t>
  </si>
  <si>
    <t>Carey, William M.</t>
  </si>
  <si>
    <t>Massachusetts Institute of Technology</t>
  </si>
  <si>
    <t>Carey W.</t>
  </si>
  <si>
    <t>The determination of signal coherence length based on signal coherence and gain measurements in deep and shallow water</t>
  </si>
  <si>
    <t>10.1121/1.423357</t>
  </si>
  <si>
    <t>2-s2.0-0031855930</t>
  </si>
  <si>
    <t>['sugar beet', 'stat photosynthesis', 'significant fraction', 'photosynthetic rate', 'o2 evolution', 'molecular oxygen', 'light absorbed', 'large part', 'energy dissipation', 'electron transport', 'deficient leaves', 'decreasing absorptance']</t>
  </si>
  <si>
    <t>In sugar beet (Beta vulgaris L.) iron deficiency decreased not only the photosynthetic rate but also the actual photosystem II efficiency at steady-stat photosynthesis. In moderate iron deficiency, the decrease in actual photosystem II efficiency under illumination was related to closure of photosystem II reaction centers, whereas in severe iron deficiency it was associated to decreases of intrinsic photosystem II efficiency. The O2 evolution, on an absorbed light basis, decreased more than the actual photosystem II efficiency, suggesting the presence of a significant fraction of electron transport to molecular oxygen or the existence of some form of cyclic electron flow. Iron-deficient leaves reduced the excess of light absorbed that cannot be used in photosynthesis not only by decreasing absorptance, but also by dissipating a large part of the light absorbed by the photosystem II antenna. This mechanism, that protects the photosystem II reaction centers through the enhancement of energy dissipation, was related to the de-epoxidation of violaxanthin (V) to antheraxanthin (A) and zeaxanthin (Z) in iron-deficient leaves. These data provide additional support for a role of Z+A in photoprotection under conditions of excess photosynthetic light absorption.</t>
  </si>
  <si>
    <t>403-412</t>
  </si>
  <si>
    <t>Australian Journal of Plant Physiology</t>
  </si>
  <si>
    <t>60010939;60010939;60010939</t>
  </si>
  <si>
    <t>7101807053;57216717561;7006255100</t>
  </si>
  <si>
    <t>Morales, Ferm√≠n;Abad√≠a, Anunciaci√≥n;Abad√≠a, Javier</t>
  </si>
  <si>
    <t>Zaragoza</t>
  </si>
  <si>
    <t>CSIC - Estacion Experimental de Aula Dei EEAD</t>
  </si>
  <si>
    <t>Morales F.</t>
  </si>
  <si>
    <t>Photosynthesi, quenching of chlorophyll fluorescence and thermal energy dissipation in iron-deficient sugar beet leaves</t>
  </si>
  <si>
    <t>10.1071/PP97130</t>
  </si>
  <si>
    <t>2-s2.0-0031857180</t>
  </si>
  <si>
    <t>['water cell', 'two neurons', 'tarsi contributed', 'tarsal sensilla', 'tarsal chemoreceptors', 'six terpenoids', 'sesquiterpenoid polygodial', 'scanning electronmicroscopy', 'reduced rate', 'prothoracic tarsi', 'one neuron', 'neem tree', 'juss .)', 'electrophysiological recordings', 'dosages tested', 'diamondback moth', 'behavioural avoidance', 'azadirachta indica']</t>
  </si>
  <si>
    <t>Ablation | Contact chemoreceptor | Electrophysiology | Morphology | Oviposition inhibitor | Plutella xylostella | Sensory mechanism | Terpenoids</t>
  </si>
  <si>
    <t>The effects of six terpenoids and two terpenoid containing extracts of the neem tree (Azadirachta indica A. Juss.) on oviposition by the diamondback moth (Plutella xylostella L., Yponomeutidae: Lepidoptera) were tested. Two drimane terpenoids, the sesquiterpenoid polygodial and the neem extract Margosan-O exerted significant inhibitory effects at the dosages tested. Ablation experiments showed that both antennae and fore-tarsi contributed to mediation of the inhibition by a drimane. Location of chemosensilla on prothoracic tarsi and ovipositor was examined by scanning electronmicroscopy. Electrophysiological recordings from ovipositor and tarsal taste sensilla showed that distilled water produced distinct responses from one neuron. In tarsal sensilla, ethanol and drimane solutions produced responses from two neurons, one of which might be the water cell that fired at a reduced rate. A drimane significantly decreased the responses of tarsal chemoreceptors to a cabbage leaf extract, which is a possible sensory mechanism leading to behavioural avoidance of this compound.</t>
  </si>
  <si>
    <t>143-155</t>
  </si>
  <si>
    <t>60004156;60004156;60002483</t>
  </si>
  <si>
    <t>7403279429;7103050745;6603832887</t>
  </si>
  <si>
    <t>Qiu, Yu Tong;Van Loon, Joop J.A.;Roessingh, Peter</t>
  </si>
  <si>
    <t>Wageningen;Amsterdam</t>
  </si>
  <si>
    <t>Wageningen University &amp; Research;Universiteit van Amsterdam</t>
  </si>
  <si>
    <t>60004156;60002483</t>
  </si>
  <si>
    <t>Qiu Y.T.</t>
  </si>
  <si>
    <t>Chemoreception of oviposition inhibiting terpenoids in the diamondback moth Plutella xylostella</t>
  </si>
  <si>
    <t>10.1046/j.1570-7458.1998.00316.x</t>
  </si>
  <si>
    <t>2-s2.0-0031864444</t>
  </si>
  <si>
    <t>['systematic errors', 'small correlations', 'onsala site', 'integrated amount', 'gps receiver', 'gps estimates', 'gps antennas', 'estimated positions', 'error budget']</t>
  </si>
  <si>
    <t>The SWEPOS network currently consists of 21 continuously operating GPS stations. The GPS receiver at the Onsala site is collocated with a microwave radiometer measuring the integrated amount of water vapour along the line of sight. We have studied the correlation between GPS estimates of position and variations in the atmosphere using data from the autumns of 1995 and 1996, and found only small correlations between the estimated positions and the atmospheric quantities studied. We are, however, aware of other systematic errors, e.g. caused by radomes above the GPS antennas which may presently dominate the error budget.</t>
  </si>
  <si>
    <t>107-112</t>
  </si>
  <si>
    <t>Physics and Chemistry of the Earth</t>
  </si>
  <si>
    <t>60007328;60007328;60007328;60007328;60007328</t>
  </si>
  <si>
    <t>57214260448;6701420715;7003638368;6602102189;7004647945</t>
  </si>
  <si>
    <t>Johasson, J. M.;Emardson, T. R.;Jarlemark, P. O.J.;Gradinarsky, L. P.;Elgered, G.</t>
  </si>
  <si>
    <t>Johasson J.</t>
  </si>
  <si>
    <t>The atmospheric influence on the results from the Swedish GPS network</t>
  </si>
  <si>
    <t>S0079194697002516</t>
  </si>
  <si>
    <t>10.1016/S0079-1946(97)00251-6</t>
  </si>
  <si>
    <t>2-s2.0-0031867870</t>
  </si>
  <si>
    <t>['troposphere continues', 'systematic error', 'rms variation', 'rms differences', 'radiosonde profiles', 'radiosonde delays', 'monthly variations', 'model delays', 'hydrostatic part', 'gradient delay', 'geodetic analysis', 'despite improvement', 'correlation coefficients', 'atmospheric profile', '6 mm', '5 ¬∞', '45 mm', '35 mm', '25 mm', '100 mm']</t>
  </si>
  <si>
    <t>Despite improvement of space geodetic techniques, the troposphere continues to be a source of random and systematic error. We have investigated the possibility of correcting tropospheric delay models in space geodetic analysis with data from a meteorological data assimilation model. Four radiosonde sites in different climatic regions were selected for study. The precision and accuracy at a 5¬∞ elevation angle of commonly used tropospheric mapping functions and of data assimilation model delays were evaluated by comparisons with raytracings of radiosonde profiles. We determined the model delays by raytracing site profiles calculated by interpolation of the gridded (2¬∞√ó2.5¬∞) model profiles. Monthly variations in the atmospheric profile at a typical continental site result in hydrostatic mapping function delay variations at a 5¬∞ observation elevation of 50-100 mm, which results in about 12-25 mm of variation in the estimated site vertical coordinate. Rms differences between radiosonde delays and the common mapping functions delays are 9-35 mm. Rms differences between radiosonde delays and data assimilation model delays are 5-6 mm. Along with mapping function errors, unmodeled atmospheric delay gradients produce errors in geodetic analysis. The gradient delay at an elevation of 5¬∞ has an rms variation of about 45 mm over a year. For the 1990-93 VLBI sessions using the antenna at Westford, Massachusetts, we found that the gradient vector computed from the data assimilation model is correlated with corresponding VLBI gradient vector estimates with correlation coefficients of 0.60 and 0.49 for the north and east components respectively. When the model gradient includes only the hydrostatic part of the refractivity, this correlation is reduced to 0.53 and 0.48. ¬© 1998 Elsevier Science Ltd.</t>
  </si>
  <si>
    <t>97-102</t>
  </si>
  <si>
    <t>60006337;60006337</t>
  </si>
  <si>
    <t>7102854000;7402924823</t>
  </si>
  <si>
    <t>MacMillan, D. S.;Ma, C.</t>
  </si>
  <si>
    <t>Greenbelt</t>
  </si>
  <si>
    <t>NASA Goddard Space Flight Center</t>
  </si>
  <si>
    <t>MacMillan D.</t>
  </si>
  <si>
    <t>Using meteorological data assimilation models in computing tropospheric delays at micrwave frequencies</t>
  </si>
  <si>
    <t>S0079194697002498</t>
  </si>
  <si>
    <t>10.1016/S0079-1946(97)00249-8</t>
  </si>
  <si>
    <t>2-s2.0-0031868079</t>
  </si>
  <si>
    <t>['surface configurations', 'source areas', 'single records', 'sedimentary units', 'salty groundwater', 'reflection configuration', 'oblique configurations', 'new england', 'mhz antenna', 'marsh peat', 'many benefits', 'making gpr', 'individual bedforms', 'important drawback', 'great accuracy', 'gpr data', 'fill configurations', 'energy settings', 'enables portrayal', 'coastal environment', 'attenuating units', 'allowed identification', 'aligned barriers']</t>
  </si>
  <si>
    <t>Analysis of a large data base of ground-penetrating-radar (GPR) profiles from both natural and developed paraglacial barriers along the coast of New England has allowed identification of eight reflection configurations that characterize this type of mid- to high-latitude coastal environment. Bedrock anchor points yield primarily hyperbolic configurations, whereas glacial anchor points and sediment-source areas are characterized by chaotic, parallel, and tangential-oblique configurations. Beaches and dunes produce predominantly sigmoidal oblique, hummocky, reflection-free, and bounding-surface configurations. Back-barrier sediments may yield basin-fill configurations, but generally include abundant signal-attenuating units. The GPR data, calibrated with information from cores, were collected across swashaligned and drift-aligned barriers in a variety of wave- and tidal-energy settings. Application of a 120-MHz antenna, as used in this study, enables portrayal of a range of sedimentary units, from individual bedforms (on single records) to entire barrier elements (using large numbers of intersecting GPR sections), at maximum vertical resolutions that vary between 0-2 m and 0-7 m. The most important drawback of GPR in the coastal environment is attenuation of the electromagnetic (EM) signal by layers of salt-marsh peat or by brackish or salty groundwater, primarily along barrier edges. This disadvantage is offset by many benefits. Data can be collected at rates of several km per day, making GPR an excellent reconnaissance tool. A core that is used in the calibration of GPR data can be matched with great accuracy to its position on the complementary GPR record, allowing detailed correlation between lithostratigraphy and reflection configuration.</t>
  </si>
  <si>
    <t>181-200</t>
  </si>
  <si>
    <t>Sedimentology</t>
  </si>
  <si>
    <t>60019674-60008734;60019674;60019674;60019674</t>
  </si>
  <si>
    <t>6601938961;7202364366;6603091271;56044760300</t>
  </si>
  <si>
    <t>Van Heteren, Sytze;Fitzgerald, Duncan M.;Mckinlay, Paul A.;Buynevich, Ilya V.</t>
  </si>
  <si>
    <t>United States;Netherlands</t>
  </si>
  <si>
    <t>Boston;Amsterdam</t>
  </si>
  <si>
    <t>Boston University;Vrije Universiteit Amsterdam</t>
  </si>
  <si>
    <t>60019674;60008734</t>
  </si>
  <si>
    <t>Van Heteren S.</t>
  </si>
  <si>
    <t>Radar facies of paraglacial barrier systems: Coastal New England, USA</t>
  </si>
  <si>
    <t>10.1046/j.1365-3091.1998.00150.x</t>
  </si>
  <si>
    <t>2-s2.0-0031868890</t>
  </si>
  <si>
    <t>European Commission</t>
  </si>
  <si>
    <t>96/ASP/901/200.4</t>
  </si>
  <si>
    <t>EC</t>
  </si>
  <si>
    <t>['two strains', 'two proteins', 'trimeric form', 'trace amounts', 'sucrose gradients', 'strong cross', 'strains contained', 'small ps', 'significant amounts', 'putative organization', 'molecular masses', 'major proteins', 'major divinyl', 'intact cells', 'identified immunologically', 'heterologous antibody', 'enriched fractions', 'detergent treatment', 'currently observed', 'chl b', '77 k', '25 kda', '18 kda']</t>
  </si>
  <si>
    <t>Chlorophyll b | Cyanobacteria | Light harvesting complexes | Photosystems | Prochlorophyts | PsaF | PsaL</t>
  </si>
  <si>
    <t>Photosystem I (PS I) complexes from two strains of the marine photosynthetic prokaryote Prochlorococcus, MED4 (= clone CCMP1378) and SS120 (= clone CCMP1375), were isolated by centrifugation on sucrose gradients after detergent treatment. The PS I-enriched fractions of both strains contained about 100 chlorophyll molecules per P700. Electron microscopy showed that the PS I complexes were in a trimeric form. The characteristic long wavelength fluorescence emission of PS I at 77 K, currently observed in chloroplasts and most cyanobacteria was absent both in intact cells and PS I preparations of both strains. The major proteins of the PS I-enriched fractions were identified immunologically as PsaA and PsaB. Two proteins with apparent molecular masses of about 21 and 25 kDa were present in PS I preparations of Prochlorococcus, whereas the small PS I subunits in cyanobacteria all have molecular masses below 18 kDa. The 25 kDa protein showed a strong cross-reaction with a heterologous antibody against PsaL. Relatedness of the 21 kDa protein to PsaF was demonstrated by internal protein sequencing. Although only trace amounts of the major divinyl-Chl a/b-binding antenna complexes were present in the PS I preparations, significant amounts of divinyl-Chl b were observed in this fraction. The putative organization of this Chl b in PS I is discussed.</t>
  </si>
  <si>
    <t>131-141</t>
  </si>
  <si>
    <t>60026803;60026803;60000179;60026803</t>
  </si>
  <si>
    <t>6507928984;6603448285;7406566233;7003482684</t>
  </si>
  <si>
    <t>Garczarek, Laurence;Van Der Staay, Georg W.M.;Thomas, Jean Claude;Partensky, Fr√©d√©ric</t>
  </si>
  <si>
    <t>Roscoff;Paris</t>
  </si>
  <si>
    <t>Station Biologique de Roscoff;√âcole Normale Sup√©rieure</t>
  </si>
  <si>
    <t>60026803;60000179</t>
  </si>
  <si>
    <t>Garczarek L.</t>
  </si>
  <si>
    <t>Isolation and characterization of Photosystem I from two strains of the marine oxychlorobacterium Prochlorococcus</t>
  </si>
  <si>
    <t>10.1023/A:1006049832657</t>
  </si>
  <si>
    <t>2-s2.0-0031874999</t>
  </si>
  <si>
    <t>['transition dipoles', 'purple bacteria', 'probe studies', 'lowest limit', 'high degree', 'femtosecond pump', 'exciton delocalization', 'eff ))', 'dimensional structure', 'corresponding rings', 'bchl866 band', '866 antenna', '850 antenna']</t>
  </si>
  <si>
    <t>Antenna structure | Bacterial photosynthesis | Exciton model</t>
  </si>
  <si>
    <t>The model for the B808-866 antenna of the green photosynthetic bacterium Chloroflexus aurantiacus based on femtosecond pump-probe studies is proposed. The three-dimensional structure of the B808-866 antenna is assumed to be similar to the structure of the B800-850 antenna of purple bacteria, i.e. it has the form of two concentric rings of N strongly coupled BChl866 pigments and of N/2 weakly coupled BChl808 monomers. The Q(y) transition dipoles of BChl808 and BChl866 molecules form the angles 43¬∞¬± 3¬∞and 8¬∞¬± 4¬∞, respectively, with the plane of the corresponding rings. The lowest limit of the BChl866 aggregate size is N = 18. The anomalously high bleaching value of the BChl866 band with respect to the monomeric BChl808 band provides evidence for a high degree of exciton delocalization. To account for this phenomenon, the exciton model describing exciton dynamics in the spectrally disordered circular BChl866 aggregate is developed. According to this model, the effective exciton size in this antenna (N(eff)) is 6-8.</t>
  </si>
  <si>
    <t>355-362</t>
  </si>
  <si>
    <t>60007457;60007457;60007457</t>
  </si>
  <si>
    <t>7004238663;7004150114;7003830809</t>
  </si>
  <si>
    <t>Novoderezhkin, Vladimir;Taisova, Alexandra;Fetisova, Zoya</t>
  </si>
  <si>
    <t>Moscow</t>
  </si>
  <si>
    <t>Lomonosov Moscow State University</t>
  </si>
  <si>
    <t>Novoderezhkin V.</t>
  </si>
  <si>
    <t>Pigment organization and exciton dynamics in the B808-866 antenna of the green bacterium Chloroflexus aurantiacus</t>
  </si>
  <si>
    <t>10.1080/15216549800202732</t>
  </si>
  <si>
    <t>2-s2.0-0031875035</t>
  </si>
  <si>
    <t>U.S. Department of Agriculture</t>
  </si>
  <si>
    <t>NRICGP 96-35100-3201</t>
  </si>
  <si>
    <t>USDA</t>
  </si>
  <si>
    <t>['temporal sequence', 'saturated rate', 'quantum yield', 'ps ii', 'pigmented low', 'photosynthesis saturated', 'normally pigmented', 'lower compared', 'light utilization', 'higher irradiances', 'grown cells', 'differential kinetics', 'chronic photoinhibition', 'chloroplast thylakoids', 'chlorophyll accumulation', 'cells occurred', 'cells exhibited', 'antenna size', 'acclimated cells', '4 h', '3 h', '1 h']</t>
  </si>
  <si>
    <t>Chlorophyll antenna size | Damage and repair cycle | Dunaliella salina | Photoinhibition | Photosynthesis | Photosystem stoichiometry | Photosystem-II | Productivity</t>
  </si>
  <si>
    <t>High-light (HL) grown Dunaliella salina cells exhibit lower pigment content, a highly truncated chlorophyll (Chl) antenna size, and accumulation of photodamaged PS II centers in the chloroplast thylakoids (chronic photoinhibition). In HL-grown cells, the rate of photosynthesis saturated at higher irradiances and the quantum yield was lower compared to that of normally-pigmented low-light (LL) grown cells. In spite of these deficiencies, the light-saturated rate of photosynthesis for the HL-cells, when measured on a per chlorophyll basis, was 3/4 times greater than that of the LL-grown cells. To delineate the effect of photoinhibition from the Chl antenna size on quantum yield and rate of photosynthesis, HL-acclimated cells were switched to LL-conditions. Repair of photodamaged PS II, estimated from the recovery of functional PS II centers and from the increase in the quantum yield of photosynthesis, occurred with a half-time of ~1 h. Chlorophyll accumulation in the cells occurred with a half-time of ~4 h. The differential kinetics in repair versus Chl accumulation provided a 'window of opportunity', within about 2-3 h after the HL‚ÜíLL shift, when cells exhibited a high quantum yield of photosynthesis, a small Chl antenna size and a light-saturated rate that was ~6-9 times greater than that of the normally pigmented LL-grown cells. The work provides insight on the temporal sequence of events at the chloroplast and thylakoid membrane levels, leading from a chronic photoinhibition of PS II to repair and recovery. It is suggested that it is possible to maximize photosynthetic productivity and light utilization in mass microalgal cultures by minimizing the light-harvesting Chl antenna size of the photosystems.</t>
  </si>
  <si>
    <t>175-184</t>
  </si>
  <si>
    <t>60121355;60121355;60121355;60121355</t>
  </si>
  <si>
    <t>8132280500;7004689394;57221583714;57203081985</t>
  </si>
  <si>
    <t>Neidhardt, John;Benemann, John R.;Zhang, Liping;Melis, Anastasios</t>
  </si>
  <si>
    <t>Berkeley</t>
  </si>
  <si>
    <t>Department of Plant &amp; Microbial Biology</t>
  </si>
  <si>
    <t>Neidhardt J.</t>
  </si>
  <si>
    <t>Photosystem-II repair and chloroplast recovery from irradiance stress: Relationship between chronic photoinhibition, light-harvesting chlorophyll antenna size and photosynthetic productivity in Dunaliella salina (green algae)</t>
  </si>
  <si>
    <t>10.1023/A:1006024827225</t>
  </si>
  <si>
    <t>2-s2.0-0031875917</t>
  </si>
  <si>
    <t>National Institute of General Medical Sciences</t>
  </si>
  <si>
    <t>K04GM000618</t>
  </si>
  <si>
    <t>NIGMS</t>
  </si>
  <si>
    <t>['two crtj', 'transcriptional fusions', 'structural polypeptides', 'sequence similarity', 'resolution 5', 'pucurs fused', 'pucurs ).', 'oxygen tension', 'light intensity', 'highly regulated', 'high degree', 'binding sites']</t>
  </si>
  <si>
    <t>Expression of the Rhodobacter capsulatus puc operon, which codes for structural polypeptides of the light-harvesting-II peripheral antenna complex, is highly regulated in response to alterations in oxygen tension and light intensity. To obtain an understanding of the puc promoter region we report the high-resolution 5' mapping of the puc mRNA transcriptional start site and DNA sequence analysis of the puc upstream regulatory sequence (pucURS). A œÉ70-type promoter sequence was identified (pucP1) which has a high degree of sequence similarity with carotenoid and bacteriochlorophyll biosynthesis promoters. Inspection of the DNA sequence also indicated the presence of two CrtJ and four integration host factor (IHF) binding sites. Transcriptional fusions of the pucURS fused to lacZ also confirmed that puc promoter activity is regulated by the transcriptional regulators IHF, CrtJ, and RegA. Gel retardation analysis using cell extracts indicates that mutations in IHF and RegA disrupt protein binding to DNA fragments containing the pucURS.</t>
  </si>
  <si>
    <t>4270-4277</t>
  </si>
  <si>
    <t>Journal of Bacteriology</t>
  </si>
  <si>
    <t>60021121;60021121</t>
  </si>
  <si>
    <t>6602419693;7402388759</t>
  </si>
  <si>
    <t>Nickens, David G.;Bauer, Carl E.</t>
  </si>
  <si>
    <t>Bloomington</t>
  </si>
  <si>
    <t>Indiana University Bloomington</t>
  </si>
  <si>
    <t>Nickens D.G.</t>
  </si>
  <si>
    <t>Analysis of the puc operon promoter from Rhodobacter capsulatus</t>
  </si>
  <si>
    <t>10.1128/jb.180.16.4270-4277.1998</t>
  </si>
  <si>
    <t>2-s2.0-0031876196</t>
  </si>
  <si>
    <t>['various groups', 'transmembrane helices', 'stepwise dissociation', 'solvent accessibility', 'rhodospirillum rubrum', 'protected group', 'progressively destabilized', 'photosynthetic antenna', 'observed loss', 'observe exchanging', 'intact protein', 'helix flexibility', 'distinct regions', 'dissociated might', 'detergent solution', 'breathing motions', 'b777 ).', 'antenna protein', 'amide protons']</t>
  </si>
  <si>
    <t>We have measured, using infrared spectroscopy, the hydrogen/deuterium exchange rates of the amide protons in the photosynthetic antenna of Rhodospirillum rubrum. These measurements were made not only on the intact protein in detergent solution but also on two dissociated forms (B820 and B777). We have, on the basis of our knowledge of the structure of this protein, been able to assign the various groups of amide protons that exchange with different time constants to distinct regions of the protein. The most protected group of protons that we observe exchanging with time constants near 6000 min we assign to the transmembrane helices. The slow exchange rates measured for the amide protons of the transmembrane helices of this protein in detergent solution may indicate a destabilization of the helices in detergent solution compared with the membrane. This group of protons is progressively destabilized by stepwise dissociation of the antenna protein, and this destabilization is greater than we can account for by increases in solvent accessibility. We suggest that the observed loss of amide proton protection in the transmembrane helices as they are dissociated might be due to an increase in the helix flexibility and breathing motions as interactions between helices are reduced.</t>
  </si>
  <si>
    <t>988-994</t>
  </si>
  <si>
    <t>60008134-60019615;60008134;60000145</t>
  </si>
  <si>
    <t>7004230215;7103125115;35514621700</t>
  </si>
  <si>
    <t>Sturgis, James;Robert, Bruno;Goormaghtigh, Erik</t>
  </si>
  <si>
    <t>Gif-sur-Yvette;Paris;Brussels</t>
  </si>
  <si>
    <t>CEA Saclay;CNRS Centre National de la Recherche Scientifique;Universit√© Libre de Bruxelles</t>
  </si>
  <si>
    <t>60019615;60008134;60000145</t>
  </si>
  <si>
    <t>Sturgis J.</t>
  </si>
  <si>
    <t>Transmembrane helix stability: The effect of helix-helix interactions studied by fourier transform infrared spectroscopy</t>
  </si>
  <si>
    <t>S0006349598740226</t>
  </si>
  <si>
    <t>10.1016/S0006-3495(98)74022-6</t>
  </si>
  <si>
    <t>2-s2.0-0031881029</t>
  </si>
  <si>
    <t>['unusual antennule', 'tiarinion texopallium', 'tiarinion fulvus', 'tiarinia spp', 'single species', 'second member', 'ovarian processes', 'new species', 'majid crabs', 'highly modified', 'genus tiarinia', 'family entoniscidae', 'entoniscid isopod', 'double infestations', 'distinct lack', 'developed antennule', 'cutting appendage', 'cryptoniscium larva', 'crustacean parasites', 'body segmentation', 'apparent clasping', 'abdominal spines']</t>
  </si>
  <si>
    <t>An entoniscid isopod, Tiarinion texopallium, new species, is described from majid crabs in the genus Tiarinia. Until now, the genus Tiarinion consisted of a single species, found from Japan and Australia. The new species is the second member of the family Entoniscidae to be described from Australia, and the first to be described from the Great Barrier Reef. The female of the new species can be distinguished from Tiarinion fulvus by the number and arrangement of the ovarian processes; the male, by the body segmentation, spination of the pereiopods, and the distinct lack of abdominal spines. The epicaridium of the new species can be distinguished from that of T. fulvus by the well-developed antennule, the spination of the antennae and pereiopods, and the facies of the unusual sixth pereiopod. The cryptoniscium larva has an unusual antennule that is highly modified as an apparent clasping or cutting appendage. The cryptoniscium also possesses unusual epipodal (?) spines on the antennae and pereiopods. The new species of Tiarinion was found in 3.2% (7/216) of the population of Tiarinia spp. on the Lizard Island reef complex, but none (0/15) of the crabs on the Heron Island reef complex. Double infestations were not observed, nor were double infestations with other crustacean parasites.</t>
  </si>
  <si>
    <t>590-596</t>
  </si>
  <si>
    <t>60016114;60020547</t>
  </si>
  <si>
    <t>7402027890;7201849772</t>
  </si>
  <si>
    <t>Shields, Jeffrey D.;Ward, Landon A.</t>
  </si>
  <si>
    <t>College Station;Williamsburg</t>
  </si>
  <si>
    <t>Texas A&amp;M University;William &amp; Mary</t>
  </si>
  <si>
    <t>60020547;60016114</t>
  </si>
  <si>
    <t>Shields J.D.</t>
  </si>
  <si>
    <t>Tiarinion texopallium, new species, an entoniscid isopod infesting majid crabs (Tiarinia spp.) from the Great Barrier Reef, Australia</t>
  </si>
  <si>
    <t>10.2307/1549423</t>
  </si>
  <si>
    <t>2-s2.0-0031881132</t>
  </si>
  <si>
    <t>['widespread phenomenon', 'weight phosphoproteins', 'thus common', 'terminal region', 'show phosphorylation', 'reversibly phosphorylated', 'redox status', 'previously proposed', 'possibly part', 'photosystem ii', 'phosphorylation cascade', 'hordeum vulgare', 'high light', 'cp29 subunit', 'cp29 protein', 'complete sequence', 'c4 plants', 'become evident', 'arabidopsis thaliana', 'arabidopsis plants', '8481 ).']</t>
  </si>
  <si>
    <t>Chlorophyll a/b protein | Cold stress | CP29 | Phosphorylation | Photosystem II</t>
  </si>
  <si>
    <t>The CP29 subunit of Photosystem II is reversibly phosphorylated in Zea mays upon exposure to high light in the cold (Bergantino et al., J Biol Chem 270 (1995) 8474-8481). This phenomenon was previously proposed to be restricted to C4 plants. We present the complete sequence of the CP29 protein, deduced from a maize Lhcb4 cDNA clone, and its comparison with the previously known Lhcb4 sequences of two C3 plants: Hordeum vulgare and Arabidopsis thaliana. Despite the relatively low degree of homology in their amino-terminal region, i.e. the part of the molecule which is phosphorylated in maize, the three polypeptides conserve consensus sequences for the site of phosphorylation. We proved by immunoblotting and 33P-labelling that the same post-translational modification occurs in barley. Being thus common to C3 and C4 plant species, the phosphorylation of this minor antenna complex of Photosystem II appears now as a widespread phenomenon, possibly part of the phosphorylation cascade which signals the redox status of the plastoquinone to the nuclear transcription apparatus. Arabidopsis plants do not show phosphorylation of CP29 in the same conditions, but other low-molecular-weight phosphoproteins, whose role need to be elucidated, become evident.</t>
  </si>
  <si>
    <t>Plant Molecular Biology</t>
  </si>
  <si>
    <t>60000481;60032256;60032256;60032256</t>
  </si>
  <si>
    <t>6603054717;6603761118;57217972311;35553979700</t>
  </si>
  <si>
    <t>Bergantino, Elisabetta;Sandon√†, Dorianna;Cugini, Daniela;Bassi, Roberto</t>
  </si>
  <si>
    <t>Italy;Italy</t>
  </si>
  <si>
    <t>Verona;Padua</t>
  </si>
  <si>
    <t>Universit√† degli Studi di Verona;Universit√† degli Studi di Padova</t>
  </si>
  <si>
    <t>60032256;60000481</t>
  </si>
  <si>
    <t>Bergantino E.</t>
  </si>
  <si>
    <t>The photosystem II subunit CP29 can be phosphorylated in both C3 and C4 plants as suggested by sequence analysis</t>
  </si>
  <si>
    <t>10.1023/A:1005904527408</t>
  </si>
  <si>
    <t>2-s2.0-0031882291</t>
  </si>
  <si>
    <t>['targeted vessels', 'surrounding anatomy', 'receiving antenna', 'radiofrequency coil', 'guidewire relative', 'guidewire image', 'guided interventions', 'full length', 'enabling visualization', 'distal tip', 'actively visualized', 'abdominal vessels']</t>
  </si>
  <si>
    <t>Device visualization | Guidewires | Interventional MR</t>
  </si>
  <si>
    <t>The purpose of this study was development of an actively visualized .035-inch vascular guidewire for use in MR-guided interventions. The guidewire was actively visualized by inclusion of a 6-cm-long radiofrequency coil in its tip. A high contrast outline of the distal tip of the guidewire was obtained by acquiring an image with the radiofrequency coil as the receiving antenna. The position of the guidewire relative to the surrounding anatomy was determined by overlaying the guidewire image on a previously acquired road map. The guidewire was evaluated in vivo in the abdominal vessels of a rabbit and swine at 1.5 T. The built-in radiofrequency coil delivered high contrast signal over its full length, enabling visualization of the position and curvature of the tip of the guidewire. The ability to see the curvature of the guidewire over several centimeters significantly eased manipulation into targeted vessels and represents an important advance toward MR-guided vascular interventions.</t>
  </si>
  <si>
    <t>220-225</t>
  </si>
  <si>
    <t>60019619;60019619;60019619;60019619;60012614;60019619;60102574</t>
  </si>
  <si>
    <t>7004660849;7202804048;7003655198;7103245680;7004947285;7102938515;7006478019</t>
  </si>
  <si>
    <t>Ladd, Mark E.;Zimmermann, Gesine G.;Quick, Harald H.;Debatin, J√∂rg F.;Boesiger, Peter;Von Schulthess, Gustav K.;McKinnon, Graeme C.</t>
  </si>
  <si>
    <t>United States;Switzerland;Switzerland</t>
  </si>
  <si>
    <t>Milwaukee;Zurich;Zurich</t>
  </si>
  <si>
    <t>GE Medical Systems;UniversitatsSpital Zurich;University of Zurich</t>
  </si>
  <si>
    <t>60102574;60019619;60012614</t>
  </si>
  <si>
    <t>Ladd M.E.</t>
  </si>
  <si>
    <t>Active MR visualization of a vascular guidewire in vivo</t>
  </si>
  <si>
    <t>10.1002/jmri.1880080137</t>
  </si>
  <si>
    <t>2-s2.0-0031886921</t>
  </si>
  <si>
    <t>['three oviposition', 'tarsomers 2', 'stimulate oviposition', 'similar results', 'several types', 'receptors generally', 'receptor cells', 'low sensitivity', 'leaf surface', 'include tapping', 'host selection', 'host recognition', 'host plant', 'flavonoids identified', 'electrophysiological study', 'electrophysiological results', 'danaus plexippus', 'curassavica extract', 'contact chemoreceptors', 'complex pattern', 'chemoreceptor sensilla', 'cells responding', 'butanol fraction', 'behavioural observations', 'behavioural events', 'asclepias curassavica', 'also sensitive']</t>
  </si>
  <si>
    <t>Asclepiadaceae | Asclepias curassavica | Contact chemoreception | Danaus plexippus | Flavonoids | Host selection | Milkweed | Monarch butterfly | Nymphalidae | Oviposition behaviour | Sensory physiology</t>
  </si>
  <si>
    <t>Behavioural events during host selection by ovipositing monarch butterflies (Danaus plexippus (L.), Danainae, Nymphalidae) include tapping the leaf surface with fore-tarsi and touching this surface with mid-tarsi ('drumming') and antennae. Flavonoids identified from host plant extracts are known to stimulate oviposition. Scanning electron microscopy revealed the presence of contact-chemoreceptor sensilla on all appendages that contact the leaf surface. This electrophysiological study was conducted to identify the contact chemoreceptors that are sensitive to the known oviposition stimuli and are therefore probably involved in host recognition. Receptor cells of conspicuous sensilla grouped in clusters on fore-tarsi of females were sensitive to the behaviourally active butanol fraction of host plant (Asclepias curassavica) extract. However, these receptors generally had low sensitivity to three oviposition-stimulating flavonoids identified from this fraction, but they were also sensitive to the butanol fraction of a non-host (Brassica oleracea). Chemoreceptors in sensilla of the tarsomers 2-4 of the mid-legs also responded to the behaviourally active fraction of host plant extract and showed some sensitivity to two of the flavonoids that stimulate oviposition. Similar results were obtained from receptor cells in sensilla on the tip of the antennae. Most of these sensilla had cells responding to the butanol fraction of A. curassavica extract but only 25% of them were also sensitive to one of the behaviourally active flavonoids. These electrophysiological results, in combination with behavioural observations, suggest that host selection in monarch butterflies relies on a complex pattern of peripheral sensory information from several types of tarsal and antennal contact chemoreceptors.</t>
  </si>
  <si>
    <t>60004811;60015577;60015577;60004811</t>
  </si>
  <si>
    <t>7103111603;6603194660;16937060600;35565892200</t>
  </si>
  <si>
    <t>Baur, Robert;Haribal, Meena;Renwick, J. Alan A.;St√§dler, Erich</t>
  </si>
  <si>
    <t>United States;Switzerland</t>
  </si>
  <si>
    <t>Ithaca;Wadenswil</t>
  </si>
  <si>
    <t>Boyce Thompson Institute for Plant Research;Swiss Federal Research Station for Fruit-Growing, Viticulture, and Horticulture</t>
  </si>
  <si>
    <t>60015577;60004811</t>
  </si>
  <si>
    <t>Baur R.</t>
  </si>
  <si>
    <t>Contact chemoreception related to host selection and oviposition behaviour in the monarch butterfly, Danaus plexippus</t>
  </si>
  <si>
    <t>10.1046/j.1365-3032.1998.2310007.x</t>
  </si>
  <si>
    <t>2-s2.0-0031887234</t>
  </si>
  <si>
    <t>['zonal pattern', 'variable power', 'use mri', 'tissue temperature', 'thermal damage', 'spoiled gradient', 'second intervals', 'phase change', 'pathologic specimens', 'obtained throughout', 'mr images', 'monitored continuously', 'echo sequence', 'demonstrated temperature', 'cerebral hemispheres', 'brain tissue', 'better visualized', '15 minutes', '100 w', '0 cm']</t>
  </si>
  <si>
    <t>Animals | Experimental | Microwaves | MR | Phase imaging | Temperature monitoring</t>
  </si>
  <si>
    <t>The purpose of this experiment was to use MRI to monitor microwave heating and thermal damage of brain tissue in vivo. Interstitial microwave antennas were implanted into the cerebral hemispheres of seven anesthetized rabbits. Variable power of 30 to 100 W was applied for periods of 5 to 15 minutes and tissue temperature was monitored continuously. MR images were obtained throughout the procedure at 20-second intervals, using a spoiled gradient-echo sequence, without significant artifact. Magnitude, phase, and complex difference images all demonstrated temperature-related signal changes during heating. The findings were better visualized on the phase and complex difference images. Phase difference image analysis revealed an approximately linear relationship between phase change and temperature. Post-treatment thermal lesions measured up to 2.0 cm in size on pathologic specimens and exhibited a zonal pattern on spin-echo MR images.</t>
  </si>
  <si>
    <t>128-135</t>
  </si>
  <si>
    <t>60021600-60029150;60021600-60029150;60029150;60029150;60016849;60016849;60021600-60016849;60021600-60016849;60021600-60016849;60021600</t>
  </si>
  <si>
    <t>35967276500;7501884750;7003719472;7102098922;7003382414;56049143600;7006051336;7005342515;7005573670;7005808835</t>
  </si>
  <si>
    <t>Moriarty, John A.;Chen, Julian C.;Purcell, Carrie M.;Ang, Lee C.;Hinks, R. Scott;Peters, Robert D.;Henkelman, R. Mark;Plewes, Donald B.;Bronskill, Michael J.;Kucharczyk, Walter</t>
  </si>
  <si>
    <t>Canada;Canada;Canada</t>
  </si>
  <si>
    <t>Toronto;Toronto;Toronto</t>
  </si>
  <si>
    <t>Sunnybrook Health Sciences Centre;University of Toronto Faculty of Medicine;University of Toronto</t>
  </si>
  <si>
    <t>60029150;60021600;60016849</t>
  </si>
  <si>
    <t>Moriarty J.A.</t>
  </si>
  <si>
    <t>MRI monitoring of interstitial microwave-induced heating and thermal lesions in rabbit brain in vivo</t>
  </si>
  <si>
    <t>10.1002/jmri.1880080125</t>
  </si>
  <si>
    <t>2-s2.0-0031887746</t>
  </si>
  <si>
    <t>['undigested pieces', 'second test', 'phyllotreta cruciferae', 'infected cabbage', 'including wings', 'growing season', 'glass vials', 'flea beetles', 'first test', 'field feeding', 'feces obtained', 'cabbage plants', 'cabbage leaf', 'cabbage infected', 'broken conidia', 'another study', 'alternaria brassicicola', 'agar media', '8 %)', '6 days']</t>
  </si>
  <si>
    <t>In 1995 and 1996, flea beetles (Phyllotreta cruciferae) were observed in the field feeding on cabbage plants that were infected with Alternaria brassicicola. Flea beetles were captured in glass vials, etherized, and placed on agar media for isolation of A. brassicicola. In 1995, A. brassicicola was isolated from 13 out of 69 (18.8%) flea beetles in the first test and 38 out of 132 (28.8%) in the second test. In 1996, flea beetles were collected nine times during the growing season, and the isolation frequency increased from 0 to 77% as the crop approached maturity. In another study, flea beetles were collected from a field of A. brassicicola-infected cabbage, enclosed in plastic bags containing potted healthy cabbage plants, and then placed on a shaded greenhouse bench for 6 days. Alternaria leaf spot developed on plants that were infested with the contaminated flea beetles. Feces obtained from flea beetles that fed on cabbage infected with A. brassicicola contained intact and broken conidia of A. brassicicola and undigested pieces of cabbage leaf. The conidia were viable after passing through the flea beetles, as evidenced by their germination on the glass slides used for collecting the feces. Conidia of A. brassicicola were observed by scanning electron microscopy on all parts of flea beetle bodies, including wings, mouthparts, antennae, and legs.</t>
  </si>
  <si>
    <t>153-157</t>
  </si>
  <si>
    <t>Plant Disease</t>
  </si>
  <si>
    <t>60007526;60007526;60007526</t>
  </si>
  <si>
    <t>6603871527;7006915323;6507342341</t>
  </si>
  <si>
    <t>Dillard, H. R.;Cobb, A. C.;Lamboy, J. S.</t>
  </si>
  <si>
    <t>Geneva</t>
  </si>
  <si>
    <t>Cornell AgriTech</t>
  </si>
  <si>
    <t>Dillard H.</t>
  </si>
  <si>
    <t>Transmission of Alternaria brassicicola to cabbage by flea beetles (Phyllotreta cruciferae)</t>
  </si>
  <si>
    <t>10.1094/PDIS.1998.82.2.153</t>
  </si>
  <si>
    <t>2-s2.0-0031890004</t>
  </si>
  <si>
    <t>['xanthophyll cycle', 'utilised photosynthetically', 'surfaces experienced', 'psii efficiency', 'photosystem ii', 'photosynthetic apparatus', 'morning period', 'malic acid', 'low rate', 'low pfd', 'light exceeds', 'less diversion', 'high rate', 'haw .)', 'excitation energy', 'epoxidised components', 'energy dissipation', 'endogenous co2', 'efficiently utilised', 'dramatic decline', 'diurnal de', 'dependent upon', 'controlled response', 'concomitant decline', 'also contributed', '80 œºmol']</t>
  </si>
  <si>
    <t>Crassulacean acid metabolism | Energy dissipation in PSII antennae | Low temperature stress | Opuntia stricta | Xanthophyll cycle</t>
  </si>
  <si>
    <t>The photosynthetic and energy dissipation responses of four differently oriented photosynthetic surfaces (cladodes) from the cactus Opuntia stricta (Haw.) Haw. were studied in the field during the winter in Australia. Even under very low PFD (i.e. &lt;80 Œºmol m-2 s-1) all surfaces experienced a dramatic decline in photosystem II (PSII) efficiency during the morning period when temperatures were below freezing. However, light energy absorbed during the warmer afternoon period was more efficiently utilised for photochemistry with less diversion through the thermal energy dissipation pathway. Low temperature presumably reduced the proportion of excitation energy that could be utilised photosynthetically, resulting in a high rate of energy dissipation with a concomitant decline in PSII efficiency. A lag in the diurnal de-acidification of malic acid, and therefore the availability of endogenous CO2, may have also contributed to the low rate of photochemistry during the morning period. We interpret the increase in energy dissipation and decline in PSII efficiency as a controlled response of PSII that is dependent upon the de-epoxidised components of the xanthophyll cycle under conditions when the absorption of light exceeds the capacity of the photosynthetic apparatus to process the excitation energy through photochemistry.</t>
  </si>
  <si>
    <t>95-104</t>
  </si>
  <si>
    <t>60000221;60000221;60000221;60000221</t>
  </si>
  <si>
    <t>7401895983;7202196560;7401725101;7003992248</t>
  </si>
  <si>
    <t>Barker, David H.;Logan, Barry A.;Adams, William W.;Demmig-Adams, Barbara</t>
  </si>
  <si>
    <t>University of Colorado Boulder</t>
  </si>
  <si>
    <t>Barker D.</t>
  </si>
  <si>
    <t>Photochemistry and xanthophyll cycle-dependent energy dissipation in differently oriented cladodes of Opuntia stricta during the winter</t>
  </si>
  <si>
    <t>10.1071/PP97106</t>
  </si>
  <si>
    <t>2-s2.0-0031893451</t>
  </si>
  <si>
    <t>['wind tunnel', 'using field', 'tunnel bioassay', 'synthetic pheromone', 'starved male', 'rubbing antennae', 'podisus maculiventris', 'physiological explanation', 'pheromone source', 'olfactory receptors', 'mating cue', 'generation offspring', 'fluttering wings', 'fifth instars', 'feeding history', 'fed insects', 'collected p', 'collected insects', 'behavioral studies', 'also possible']</t>
  </si>
  <si>
    <t>Anemotaxis | Behavior | Pheromone | Podisus maculiventris | Wind tunnel</t>
  </si>
  <si>
    <t>A wind-tunnel bioassay was used to determine the effect of age and feeding history (starvation) on the response of Podisus maculiventris (Say) to its synthetic pheromone. Starved male and female adults showed positive anemotaxis toward the pheromone source; well-fed insects did not. This supports the hypothesis that P. maculiventris adults use the pheromone as a cue indicating presence of prey, in addition to a mating cue, although a physiological explanation for the lack of response by well-fed insects is also possible. In the presence of the pheromone, fed as well as starved insects increased activities such as extending antennae upwind; fluttering wings; and rubbing antennae, proboscis, forelegs, hindlegs, and abdomen. These activities may indicate stimulation of olfactory receptors on antennae and contact chemoreceptors elsewhere on the body. First- to third-generation offspring of field-collected P. maculiventris showed greater response to the synthetic pheromone compared with individuals from a 2-year-old laboratory colony, indicating the importance of using field-collected insects in behavioral studies. Fifth instars did not respond to the synthetic pheromone in the wind tunnel.</t>
  </si>
  <si>
    <t>72-81</t>
  </si>
  <si>
    <t>60023004-60004923;60023004</t>
  </si>
  <si>
    <t>7101901274;6601957352</t>
  </si>
  <si>
    <t>Shetty, Pragathi N.;Hough-Goldstein, Judith A.</t>
  </si>
  <si>
    <t>Newark;Raleigh</t>
  </si>
  <si>
    <t>University of Delaware;NC State University</t>
  </si>
  <si>
    <t>60023004;60004923</t>
  </si>
  <si>
    <t>Shetty P.</t>
  </si>
  <si>
    <t>Behavioral response of Podisus maculiventris (Hemiptera: Pentatomidae) to its synthetic pheromone</t>
  </si>
  <si>
    <t>10.18474/0749-8004-33.1.72</t>
  </si>
  <si>
    <t>2-s2.0-0031898515</t>
  </si>
  <si>
    <t>['unique shape', 'seventh pereopod', 'present record', 'pereopods 1', 'oxycephalus latirostris', 'original record', 'juvenile females', 'general shape', 'first description', 'first antenna', '2 resembles']</t>
  </si>
  <si>
    <t>This is the first description on an adult of Oxycephalus longipes Spandl, 1927. The original record was based on juvenile females. Since its description, the species has not been recorded again, hence its validity remained uncertain. The present record of two adult females from the Indian Ocean establishes its validity. The general shape and armature on the carpus and propodus of pereopods 1 and 2 resembles that of Oxycephalus latirostris, but the unique shape and structure of the seventh pereopod, the cephalon, and the first antenna are sufficient to distinguish this species from its congeners.</t>
  </si>
  <si>
    <t>481-486</t>
  </si>
  <si>
    <t>0011216X</t>
  </si>
  <si>
    <t>Crustaceana</t>
  </si>
  <si>
    <t>Nair, K. K.C.</t>
  </si>
  <si>
    <t>Goa</t>
  </si>
  <si>
    <t>National Institute of Oceanography India</t>
  </si>
  <si>
    <t>Nair K.</t>
  </si>
  <si>
    <t>Oxycephalus longipes Spandl, 1927 a valid species of the genus Oxycephalus (Amphipoda, Hyperiidea, Oxycephalidae)</t>
  </si>
  <si>
    <t>10.1163/156854098X00383</t>
  </si>
  <si>
    <t>2-s2.0-0031904769</t>
  </si>
  <si>
    <t>['wireless phone', 'transmission mode', 'minimal risk', 'interference occurs', 'incoming call', 'greatest risk', 'filtering technology', 'electromagnetic interference', 'close proximity', 'cellular phone', '15 cm']</t>
  </si>
  <si>
    <t>Electromagnetic interference (EMI) from nearby digital cellular phones may affect the operation of some implanted cardiac pacemaker. The greatest risk of interference occurs when the antenna of the phone is in close proximity to the pacemaker. Carrying the cellular phone in a breast pocket directly over the pacemaker may caused interference since an incoming call will switch the phone to its transmission mode. 15 cm is an adequate separation distance between a pacemaker and a wireless phone for minimal risk. Filtering technology is encouraged to reduce the susceptibility of pacemakers to radio frequency EMI.</t>
  </si>
  <si>
    <t>18-24</t>
  </si>
  <si>
    <t>Biomedical Instrumentation and Technology</t>
  </si>
  <si>
    <t>60018495-60017161-60031828-60002306-102034327-100365802;101892192-60002494-60028897-60014171-102046231</t>
  </si>
  <si>
    <t>57190843578;7003642566</t>
  </si>
  <si>
    <t>Tan, Kok Swang;Hinberg, Irwin</t>
  </si>
  <si>
    <t>Canada;Canada;Canada;Singapore;Canada;Canada;Canada;;;;Canada</t>
  </si>
  <si>
    <t>Hamilton;Ottawa;Ottawa;Singapore City;Waterloo;Montreal;Calgary;;;;Ottawa</t>
  </si>
  <si>
    <t>McMaster University;University of Ottawa;Health Canada;National University of Singapore;University of Waterloo;Universit√© McGill;University of Calgary;Polymeric Enzymes, Inc;Assoc. for the Adv. of Med. Instrum;Medical Devices Bureau;Bureau of Medical Devices</t>
  </si>
  <si>
    <t>60031828;60028897;60018495;60017161;60014171;60002494;60002306;102046231;102034327;101892192;100365802</t>
  </si>
  <si>
    <t>Tan K.</t>
  </si>
  <si>
    <t>Can wireless communication systems affect implantable cardiac pacemakers? An in vitro laboratory study</t>
  </si>
  <si>
    <t>2-s2.0-0031910170</t>
  </si>
  <si>
    <t>['vitro tests', 'sufficient stiffness', 'shielding property', 'primary concern', 'network analyzer', 'monopolar antenna', 'massive hemorrhage', 'hepatic surgery', 'hemostatic effects', 'feasible applications', 'conventional antenna', 'also investigated']</t>
  </si>
  <si>
    <t>Laparoscopic hepatic surgery | Laparoscopic monopolar antenna | Microwave tissue coagulator</t>
  </si>
  <si>
    <t>Massive hemorrhage is of primary concern during hepatic surgery. In this study, we not only modified the monopolar antenna of the microwave tissue coagulator but also investigated its feasible applications in laparoscopic hepatic surgery. In addition, the conventional antenna of the microwave tissue coagulator was used as a model. A catheter was attached to the antenna. The network analyzer was used to analyze the impedance of the novel monopolar antenna. Moreover, we designed and constructed a novel monopolar antenna for the microwave tissue coagulator. The antenna is gas-leak-proof, having sufficient stiffness and length and retaining similar microwave emission strength, pattern, and shielding property as the conventional antenna. In vitro tests in porcine liver confirm the coagulation and hemostatic effects of the novel type laparoscopic monopolar antenna. Results presented herein confirm the effectiveness of a laparoscopic monopolar antenna for a microwave tissue coagulator with sufficient coagulation effects.</t>
  </si>
  <si>
    <t>44-48</t>
  </si>
  <si>
    <t>Surgical Laparoscopy, Endoscopy and Percutaneous Techniques</t>
  </si>
  <si>
    <t>60069716;60018029;60069716;60069716</t>
  </si>
  <si>
    <t>16746645200;7101869592;56990586400;7101851135</t>
  </si>
  <si>
    <t>Huang, Shing Moo;Hsu, Ian C.;Wu, Chew Wun;Lui, Wing Yiu</t>
  </si>
  <si>
    <t>Taipei;Hsinchu</t>
  </si>
  <si>
    <t>National Yang-Ming University Taiwan;National Tsing Hua University</t>
  </si>
  <si>
    <t>60069716;60018029</t>
  </si>
  <si>
    <t>Huang S.M.</t>
  </si>
  <si>
    <t>A modified design of microwave tissue coagulator monopolar antenna for applications in laparoscopic hepatic surgery</t>
  </si>
  <si>
    <t>10.1097/00019509-199802000-00011</t>
  </si>
  <si>
    <t>2-s2.0-0031913557</t>
  </si>
  <si>
    <t>U.S. Army Corps of Engineers</t>
  </si>
  <si>
    <t>E-86930151</t>
  </si>
  <si>
    <t>USACE</t>
  </si>
  <si>
    <t>['test fish', 'surgery fish', 'similar among', 'representing 2', 'rates comparable', 'overall health', 'less affected', 'inflammation around', 'implanted transmitter', 'growth rates', 'gastric implants', 'gastric fish', 'francis group', 'fish exposed', 'feeding behavior', 'feeding activity', 'despite differences', 'day 54', 'day 21', 'coughing behavior', 'control fish', 'consistently grew', 'body weight', 'biotelemetry studies', '48 fish']</t>
  </si>
  <si>
    <t>We examined the effects of surgically and gastrically implanted radio transmitters (representing 2.3‚Äì5.5% of body weight) on the growth and feeding behavior of 192 juvenile chinook salmon Oncorhynchus tshawytscha (114‚Äì159 mm in fork length). Throughout the 54-d study, the 48 fish with transmitters in their stomachs (gastric fish) consistently grew more slowly than fish with surgically implanted transmitters (surgery fish), fish with surgery but no implanted transmitter (sham-surgery fish), or fish exposed only to handling (control fish). Growth rates of surgery fish were also slightly impaired at day 21, but by day 54 they were growing at rates comparable with those of control fish. Despite differences in growth, overall health was similar among all test fish. However, movement of the transmitter antenna caused abrasions at the corner of the mouth in all gastric fish, whereas only 22% of the surgery fish had inflammation around the antenna exit wound. Feeding activity was similar among groups, but gastric fish exhibited a coughing behavior and appeared to have difficulty retaining swallowed food. Because growth and feeding behavior were less affected by the presence of surgically implanted transmitters than by gastric implants, we recommend surgically implanting transmitters for biotelemetry studies of juvenile chinook salmon between 114 and 159 mm fork length. ¬© 1998 Taylor &amp; Francis Group, LLC.</t>
  </si>
  <si>
    <t>128-136</t>
  </si>
  <si>
    <t>Transactions of the American Fisheries Society</t>
  </si>
  <si>
    <t>60011347;60011347;60011347;60011347</t>
  </si>
  <si>
    <t>7201727638;6603221819;55214897300;7404902451</t>
  </si>
  <si>
    <t>Adams, Noah S.;Rondorf, Dennis W.;Evans, Scott D.;Kelly, Joseph E.</t>
  </si>
  <si>
    <t>Reston</t>
  </si>
  <si>
    <t>United States Geological Survey</t>
  </si>
  <si>
    <t>Adams N.</t>
  </si>
  <si>
    <t>Effects of surgically and gastrically implanted radio transmitters on growth and feeding behavior of juvenile chinook salmon</t>
  </si>
  <si>
    <t>10.1577/1548-8659(1998)127&lt;0128:EOSAGI&gt;2.0.CO;2</t>
  </si>
  <si>
    <t>2-s2.0-0031918769</t>
  </si>
  <si>
    <t>['zeaxanthin formation', 'zea mays', 'two parameters', 'reversible non', 'protective mechanism', 'photoprotective processes', 'parameter could', 'measurable effect', 'may constitute', 'marked increase', 'many hours', 'high light', 'enhanced non', 'directly involved', 'cp34 formation', 'cp34 dephosphorylates', 'chlorophyll fluorescence', '10 min']</t>
  </si>
  <si>
    <t>CP29 | CP34 | Maize | Non-photochemical quenching | Photoinhibition | Zea mays | Zeaxanthin</t>
  </si>
  <si>
    <t>The hypothesis that phosphorylation of the minor photosystem II antenna complex CP29 (CP34 formation) in Zea mays (cv. Dekalb DK300), under conditions of illumination and low temperature stress, may constitute a protective mechanism against photoinhibition, has been investigated. It is demonstrated that illumination at low temperature induces a marked increase in reversible non-photochemical quenching yield of chlorophyll fluorescence, together with CP34 formation. These two parameters, however, are not related as CP34 dephosphorylates to CP29 in the dark, with a half-time of about 10 min, while the enhanced non-photochemical quenching yield is stable for many hours. The enhanced non-photochemical quenching yield seems to correlate with zeaxanthin formation. The influence of CP34 formation on photoinhibition was also directly investigated. No measurable effect on this parameter could be observed after treatment with high light. It is concluded that CP34 is probably not directly involved in photoprotective processes.</t>
  </si>
  <si>
    <t>318-324</t>
  </si>
  <si>
    <t>Physiologia Plantarum</t>
  </si>
  <si>
    <t>60030318;60032256;60032256;60030318;60030318</t>
  </si>
  <si>
    <t>7801532192;6602078370;6603052912;6701308180;7201971898</t>
  </si>
  <si>
    <t>Buffoni, Mauro;Testi, Maria G.;Pesaresi, Paolo;Garlaschi, Flavio M.;Jennings, Robert C.</t>
  </si>
  <si>
    <t>Verona;Milan</t>
  </si>
  <si>
    <t>Universit√† degli Studi di Verona;Universit√† degli Studi di Milano</t>
  </si>
  <si>
    <t>60032256;60030318</t>
  </si>
  <si>
    <t>Buffoni M.</t>
  </si>
  <si>
    <t>A study of the relation between CP29 phosphorylation, zeaxanthin content and fluorescence quenching parameters in Zea mays leaves</t>
  </si>
  <si>
    <t>10.1034/j.1399-3054.1998.1020220.x</t>
  </si>
  <si>
    <t>2-s2.0-0031925734</t>
  </si>
  <si>
    <t>['wide face', 'west indies', 'w );', 'sister species', 'salto guasara', 'new species', 'near jarabacoa', 'la vega', 'including trinidad', 'five species', 'dominican republic', 'closely related', '5 km']</t>
  </si>
  <si>
    <t>Diptera | Ephydridae | M. bacoa | M. cubensis | M. dominicana | Mimapsilopa | Review | Shore flies | West Indies</t>
  </si>
  <si>
    <t>Five species of Mimapsilopa are reported from the West Indies (including Trinidad and Tobago), including three that are new: M. cubensis (Cuba. Pinar del Rio: Soroa (2 km NW, 22¬∞48.6'N, 83¬∞1.0'W); M. dominicana (Dominican Republic. La Vega: Salto Guasara (near Jarabacoa; 19¬∞04.4'N, 70¬∞42.1 'W; 680 m); and M. bacoa (Dominican Republic. La Vega: Jarabacoa (5 km S; 19¬∞05.8'N, 70¬∞36.5'W; 640 m). Two of the new species, M. cubensis and M. dominicana, are sister species, forming a monophyletic lineage within Mimapsilopa that is characterized by the wide face and greatly enlarged antenna of the male. The third new species is closely related to M. cressoni Lizarralde de Grosso.</t>
  </si>
  <si>
    <t>Proceedings of the Entomological Society of Washington</t>
  </si>
  <si>
    <t>60015033;60082135</t>
  </si>
  <si>
    <t>7006725978;6602658228</t>
  </si>
  <si>
    <t>Mathis, Wayne N.;Zatwarnicki, Tadeusz</t>
  </si>
  <si>
    <t>Poland;United States</t>
  </si>
  <si>
    <t>Wroclaw;Washington, D.C.</t>
  </si>
  <si>
    <t>Wroc≈Çaw University of Environmental and Life Sciences;Smithsonian Institution</t>
  </si>
  <si>
    <t>60082135;60015033</t>
  </si>
  <si>
    <t>Mathis W.</t>
  </si>
  <si>
    <t>A review of the West Indian species of Mimapsilopa cresson (Diptera: Ephydridae)</t>
  </si>
  <si>
    <t>2-s2.0-0031931958</t>
  </si>
  <si>
    <t>National Institute on Deafness and Other Communication Disorders</t>
  </si>
  <si>
    <t>R01DC000588</t>
  </si>
  <si>
    <t>NIDCD</t>
  </si>
  <si>
    <t>['terminal sequence', 'specifically associated', 'species specificity', 'related protein', 'previous work', 'polyclonal antiserum', 'pentatomidae ).', 'nezara viridula', 'miridae ),', 'male antennae', 'lap would', 'lap immunoreactivity', 'lap expression', 'insect orders', 'hemimetabolous insect', 'first obp', 'findings suggest', 'extracellular lumen', 'distributed throughout', 'current study', 'chemosensory sensilla', 'cellular localization', 'binding proteins', 'antennal tissue', 'also present', 'adult males', 'adult females']</t>
  </si>
  <si>
    <t>Exopterygote | Immunogold labeling | Incomplete metamorphosis | Insect | Lygus lineolaris | Microwave fixation | Miridae | Odorant-binding protein | Olfaction | Sensilla</t>
  </si>
  <si>
    <t>Lygus antennal protein (LAP) is an olfactory-related protein of the tarnished plant bug Lygus lineolaris (Hemiptera, Heteroptera: Miridae), a hemimetabolous insect. In previous work, a polyclonal antiserum was generated against the N-terminal sequence of LAP; LAP immunoreactivity was strongest in antennae of adult males, but was also present in antennae of adult females and of nymphs. In the current study, LAP immunoreactivity was examined to determine the species specificity and the tissue and cellular localization of LAP expression. Western blot analysis indicated that LAP immunoreactivity was present in the antennae of the male congeners L. lineolaris and L. hesperous, but was not detectable in male antennae of the more distant relatives Podisus maculiventris or Nezara viridula (Hemiptera, Heteroptera: Pentatomidae). Western blot analysis further confirmed that LAP expression was restricted to antennal tissue. Histological analyses showed that LAP expression within the antennae was specifically associated with chemosensory sensilla on the antenna. Within the sensilla, LAP immunoreactivity was distributed throughout the extracellular lumen and was concentrated in dense granules within the cytoplasm of sensillar support cells. LAP immunoreactivity was restricted to a subset of antennal chemosensory sensilla, specifically the multiparous olfactory sensilla. These findings suggest that LAP has an important olfactory function in Lygus sp., possibly related to that of odorant-binding proteins (OBP) found in other insect orders. If so, LAP would be the first OBP-like protein characterized outside the Endopterygota.</t>
  </si>
  <si>
    <t>Journal of Experimental Biology</t>
  </si>
  <si>
    <t>60000635;60001989;60000635;60000635;60018179</t>
  </si>
  <si>
    <t>7102100454;55941557400;7004569508;7401763945;7202412220</t>
  </si>
  <si>
    <t>Dickens, Joseph C.;Callahan, Franklin E.;Wergin, William P.;Murphy, Charles A.;Vogt, Richard G.</t>
  </si>
  <si>
    <t>Columbia;Washington, D.C.;Beltsville</t>
  </si>
  <si>
    <t>University of South Carolina;USDA Agricultural Research Service;USDA ARS Beltsville Agricultural Research Center</t>
  </si>
  <si>
    <t>60018179;60001989;60000635</t>
  </si>
  <si>
    <t>Dickens J.C.</t>
  </si>
  <si>
    <t>Intergeneric distribution and immunolocalization of a putative odorant-binding protein in true bugs (Hemiptera, Heteroptera)</t>
  </si>
  <si>
    <t>2-s2.0-0031933952</t>
  </si>
  <si>
    <t>['two species', 'sphaeroides containing', 'sequence conservation', 'rhodobacter capsulatus', 'pufx proteins', 'pufx protein', 'pufx gene', 'low degree', 'light energy', 'lh1 photosystem', 'heterologous expression', 'efficient transduction', 'bacterial photosystem', 'affected differently']</t>
  </si>
  <si>
    <t>The role of a component of the bacterial photosystem, the PufX protein, was examined by heterologous expression of the pufX gene from Rhodobacter capsulatus in a strain of R. sphaeroides that lacks the native pufX gene. The strain of R. sphaeroides containing the R. capsulatus PufX protein was capable of efficient transduction of light energy despite a low degree of sequence conservation between the PufX proteins from the two species. The organization of the hybrid reaction center/LH1 photosystem in strains of R. sphaeroides containing the R. capsulatus LH1 antenna complex was affected differently by the R. sphaeroides and R. capsulatus PufX proteins. We discuss the implications of our findings for the role of the PufX protein in organizing the bacterial photosystem for efficient transduction of light energy.</t>
  </si>
  <si>
    <t>642-646</t>
  </si>
  <si>
    <t>60001881;60010365;60001881</t>
  </si>
  <si>
    <t>35336420400;7103289658;8247663200</t>
  </si>
  <si>
    <t>Fulcher, Timothy K.;Beatty, J. Thomas;Jones, Michael R.</t>
  </si>
  <si>
    <t>Canada;United Kingdom</t>
  </si>
  <si>
    <t>Vancouver;Sheffield</t>
  </si>
  <si>
    <t>The University of British Columbia;The University of Sheffield</t>
  </si>
  <si>
    <t>60010365;60001881</t>
  </si>
  <si>
    <t>Fulcher T.K.</t>
  </si>
  <si>
    <t>Demonstration of the key role played by the PufX protein in the functional and structural organization of native and hybrid bacterial photosynthetic core complexes</t>
  </si>
  <si>
    <t>10.1128/jb.180.3.642-646.1998</t>
  </si>
  <si>
    <t>2-s2.0-0031936540</t>
  </si>
  <si>
    <t>['vital monitoring', 'ventral position', 'thus guaranteeing', 'terrestrial habitats', 'superfamily oniscoidea', 'second antennae', 'predator actions', 'periodic desiccation', 'oniscidea necessitated', 'olfactory function', 'monitoring system', 'group surviving', 'flagellar articles', 'extreme diminution', 'epigean biotopes', 'antennal flagellum', 'additional functions']</t>
  </si>
  <si>
    <t>The conquest of terrestrial habitats by the Oniscidea necessitated the development of a moisture-monitoring system. This function is ascribed to the flagellar aesthetascs present on both first and second antennae, in addition to their olfactory function. The extreme diminution of the first antennae prevents them from being inactivated by predator actions, thus guaranteeing the vital monitoring of moisture-gradients in case the second antennae are destroyed by predators. The change from littoral to endogean and epigean biotopes has been accompanied by a reduction of flagellar articles in the second antennae. Thus, the terminal gustatory organ can be operated more precisely, meeting the need for exact food localization. The second antennae have additional functions as part of the water conducting system and as a lever to move the animal from a dorsal to a ventral position when overturned. Conglobation provides effective protection for the antennae, and in the superfamily Oniscoidea, the only group surviving under periodic desiccation, the antennal flagellum is cleaned by an obviously indispensable grooming device on the first walking leg.</t>
  </si>
  <si>
    <t>Schmalfuss, Helmut</t>
  </si>
  <si>
    <t>Stuttgart</t>
  </si>
  <si>
    <t>Staatliches Museum f√ºr Naturkunde Stuttgart</t>
  </si>
  <si>
    <t>Schmalfuss H.</t>
  </si>
  <si>
    <t>Evolutionary strategies of the antennae in terrestrial isopods</t>
  </si>
  <si>
    <t>10.2307/1549516</t>
  </si>
  <si>
    <t>2-s2.0-0031937007</t>
  </si>
  <si>
    <t>['synechococcus pbs', 'protein interaction', 'protein complexes', 'polypeptide seems', 'pbs ),', 'major pigment', 'low dose', 'linker polypeptide', 'induce changes', 'excitation characteristics', 'energy transfer', 'circular dichroism', 'b treatment', 'b damage', 'apc decreased', '320 nm', '3 h', '28 mw']</t>
  </si>
  <si>
    <t>Phycobilisomes (PBS), the major light harvesting antenna of the cyanobacterium Synechococcus contain phycocyanin (PC) and allophycocyanin (APC) as major pigment-protein complexes. PBS also absorb ultraviolet-B (280-320 nm) radiation. Exposure of Synechococcus PBS to low dose of UV-B (~0.28 mw.cm-2) for 90 min induced change in absorption, emission and excitation characteristics of PBS and these changes got enhanced after 3 h of exposure. Room temperature excitation and emission spectra clearly indicated uncoupling of energy transfer from PC to APC on exposure to UV-B. Also, the 77K emission spectra suggested that F682 emission originating from APC decreased by 42% after 3 h of exposure. Circular dichroism (CD) spectra of UV-B exposed PBS indicated changes (14% decrease) in the Œ±-helical content after 90 min treatment. SDS-PAGE analysis indicated degradation of a 75 kDa polypeptide (which appear to be a linker polypeptide) on UV-B treatment. The degradation of this polypeptide seems to induce changes in pigment-protein interaction and decoupling of energy transfer within the PBS. Our results for the first time clearly indicate that the PBS of Synechococcus are targets for UV-B damage.</t>
  </si>
  <si>
    <t>245-257</t>
  </si>
  <si>
    <t>60030622;60030622;60030622;60030622</t>
  </si>
  <si>
    <t>6604000284;7102445310;7202210602;7101652469</t>
  </si>
  <si>
    <t>Sah, Jerome F.;Krishna, Kolli Bala;Srivastava, Madhulika;Mohanty, Prasanna</t>
  </si>
  <si>
    <t>New Delhi</t>
  </si>
  <si>
    <t>Jawaharlal Nehru University</t>
  </si>
  <si>
    <t>Sah J.F.</t>
  </si>
  <si>
    <t>Effects of ultraviolet-B radiation on phycobilisomes of Synechococcus PCC 7942: Alterations in conformation and energy transfer characteristics</t>
  </si>
  <si>
    <t>10.1080/15216549800201272</t>
  </si>
  <si>
    <t>2-s2.0-0031937896</t>
  </si>
  <si>
    <t>['syrphid females', 'solvent n', 'secreted along', 'second concentration', 'results obtained', 'received mechanically', 'pentane fractions', 'odour stimulated', 'odour revealed', 'kairomone stimulate', 'kairomone could', 'kairomonal effect', 'hydrocarbon compounds', 'highest percentage', 'heavy use', 'fourth mixture', 'different mixtures', 'different concentrations', 'cosane compounds', 'cornicle secretion', 'contains tricosane', 'c28 ).', 'aphid odour', 'aphid kairomone', 'active compounds']</t>
  </si>
  <si>
    <t>The results obtained are summarized as follows: (1) the active compounds of aphid's odour stimulated the syrphid females to deposit significantly higher percentages of eggs. These chemical compounds could be isolated by the solvent n-pentane. (2) Gas chromatography mass spectral analysis of n-pentane fractions of aphid's odour revealed the presence of several active peaks of hydrocarbon compounds. The active peaks ranged from docosane (C22) to octacosane (C28). Also, GC-mass spectral analysis of n-pentane fractions of the aphid-extract supernatant showed the Same chain of hydrocarbon compounds which is present in the aphid odour. (3) Bioassay of the different cosane compounds showed that the different concentrations of tricosane, tetracosane, pentacosane and hexacosane have a kairomonal effect on the syrphid females and the second concentration of C23C(II), C24C(II), C25C(II) and C26C(II) stimulated the syrphid females to deposit a significantly higher percentage of eggs. While hexacosane (C26) was the most abundant hydrocarbon compound in aphid kairomone, tricosane (C23) was the most active hydrocarbon compound. (4) Bioassay of the different mixtures of cosane compounds showed that HCM1, HCM2, HCM3, HCM4, HCM5 and HCM6 have a kairomonal effect on the syrphid females. The highest percentage of eggs was laid under the effect of the fourth mixture (HCM4) which contains tricosane (C23), tetraeosane (C24), pentacosane (C25), hexacosane (C26) and octacosane (C28). (5) The chain of non-volatile hydrocarbon compounds of aphid-kairomone is secreted along with the cornicle secretion which contains volatile compounds. This kairomone stimulate the oviposition of syrphid females when it is received mechanically by the antennae. (6) The present study showed the importance of the different mixtures of cosane compounds as aphid-kairomone. The use of aphid-kairomone could be promising in aphid biological control instead of the heavy use of insecticides.</t>
  </si>
  <si>
    <t>15-23</t>
  </si>
  <si>
    <t>Journal of Applied Entomology</t>
  </si>
  <si>
    <t>60033041;60031514;60033041;60033041</t>
  </si>
  <si>
    <t>6602559123;7801624360;7005780204;7004467984</t>
  </si>
  <si>
    <t>Shonouda, M. L.;Bombosch, S.;Shalaby, A. M.;Osman, S. I.</t>
  </si>
  <si>
    <t>Egypt;Germany</t>
  </si>
  <si>
    <t>Alexandria;Gottingen</t>
  </si>
  <si>
    <t>Alexandria University;Georg-August-Universit√§t G√∂ttingen</t>
  </si>
  <si>
    <t>60033041;60031514</t>
  </si>
  <si>
    <t>Shonouda M.L.</t>
  </si>
  <si>
    <t>Biological and chemical characterization of a kairomone excreted by the bean aphids, Aphis fabae Scop. (Hom., Aphididae) and its effect on the predator Metasyrphus corollae fabr. I. Isolation, identification and bioassay of aphid-kairomone</t>
  </si>
  <si>
    <t>10.1111/j.1439-0418.1998.tb01454.x</t>
  </si>
  <si>
    <t>2-s2.0-0031944406</t>
  </si>
  <si>
    <t>Alexander von Humboldt-Stiftung</t>
  </si>
  <si>
    <t>F/936-2</t>
  </si>
  <si>
    <t>['type olfactometer', 'synthetic 1', 'steam distillate', 'sri lanka', 'possess electrophysiological', 'minor peak', 'methoxystyrene 2', 'major peak', 'major component', 'individual compounds', 'gas chromatography', 'electroantennographic detection', 'eag assay', 'considerable response', '1 mixture']</t>
  </si>
  <si>
    <t>4-hydroxy-3-methoxystyrene | Coconut pest | Host attractants | Rhynchophorus ferrugineus | Œ≥-nonanoic lactone</t>
  </si>
  <si>
    <t>A steam distillate from the freshly cut young bark of coconut palm Cocos nucifera was analyzed by gas chromatography, combined gas chromatography-electroantennographic detection (GC-EAD) and GC-MS to detect host attractants for the curculionid weevil Rhynchophorus ferrugineus, one of the major coconut pests in Sri Lanka. A twin FID peak consisting of a minor and a major component was shown to possess electrophysiological (EAG) activity. The minor peak was identified as Œ≥-nonanoic lactone 2, while the major peak was identified as 4-hydroxy-3-methoxystyrene 2. In an EAG assay the synthetic racemic nonanoic lactone 1 did not elicit a considerable response in the antenna of R. ferrugineus, whereas the laboratory synthesized 2 showed activity. In a laboratory bioassay using a Y-type olfactometer, synthetic 1 and 2 elicited moderate attractant properties to R. ferrugineus, whereas a 1:1 mixture of the compounds showed increased attraction over that of the individual compounds.</t>
  </si>
  <si>
    <t>425-437</t>
  </si>
  <si>
    <t>60071104;60000765;60000765;60071104;60000765;60000765;60000765</t>
  </si>
  <si>
    <t>6602712836;7101671059;7005912072;57200038983;7102526674;7003507540;7006503853</t>
  </si>
  <si>
    <t>Gunawardena, Neelakanthi E.;Kern, Friedrich;Janssen, Edelgard;Meegoda, Chandana;Sch√§fer, Doris;Vostrowsky, Otto;Bestmann, Hans J√ºrgen</t>
  </si>
  <si>
    <t>Sri Lanka;Germany</t>
  </si>
  <si>
    <t>Kelaniya;Erlangen</t>
  </si>
  <si>
    <t>University of Kelaniya;Friedrich-Alexander-Universit√§t Erlangen-N√ºrnberg</t>
  </si>
  <si>
    <t>60071104;60000765</t>
  </si>
  <si>
    <t>Gunawardena N.</t>
  </si>
  <si>
    <t>Host attractants for red weevil, Rhynchophorus ferrugineus: Identification, electrophysiological activity, and laboratory bioassay</t>
  </si>
  <si>
    <t>10.1023/A:1022304601123</t>
  </si>
  <si>
    <t>2-s2.0-0031944932</t>
  </si>
  <si>
    <t>['two phantoms', 'radioactive materials', 'photon energies', 'phoswich detectors', 'performance characteristics', 'llnl phantom', 'jaeri phantoms', 'counting efficiencies', 'cameco corporation', 'also shown', '8 kev', '7 kev', '5 kev', '344 kev', '185 kev']</t>
  </si>
  <si>
    <t>Calibration | Counting efficiency | Detector | Germanium | Phantom</t>
  </si>
  <si>
    <t>The Human Monitoring Laboratory has compared the LLNL and JAERI torso phantoms using its germanium detector lung counting system by measuring the counting efficiencies for radioactive materials in the phantoms at photon energies of 17.7 keV, 59.5 keV, 121.8 keV, and 344 keV to assess the similarity (or differences) in performance characteristics. The counting efficiencies obtained from the two phantoms were compared by converting the Chest Wall Thickness data and Adipose Mass Fractions of the phantoms to Muscle Equivalent Chest Wall Thicknesses. The counting efficiencies for the two phantoms were found to be within a factor of 1.44 of each other at 17.7 keV, 1.30 at 59.5 keV, 1.25 at 121.8 keV, and 1.17 at 344 keV when using a four detector array (JAERI efficiency divided by LLNL efficiency). However, individual detector responses show that the counting efficiencies from the two phantoms differ considerably in the region of the heart (up to a factor of 6 at 17 keV). Other areas above the lungs give counting efficiencies that are similar to each other. A routine intercomparison exercise with Cameco Corporation has shown that the counting efficiencies derived from the LLNL and JAERI phantoms were found to be within a factor of 1.18 (JAERI/LLNL) when a natural uranium lung set was used to calibrate a lung counter consisting of phoswich detectors. This work has also shown that over the energy range 63 keV-185 keV the LLNL phantom can be used to calibrate phoswich detector systems that are positioned on the back of the subject.</t>
  </si>
  <si>
    <t>594-601</t>
  </si>
  <si>
    <t>Health Physics</t>
  </si>
  <si>
    <t>60000318;60000318;60084197</t>
  </si>
  <si>
    <t>55521221500;6603766480;21833397700</t>
  </si>
  <si>
    <t>Kramer, Gary H.;Hauck, Barry M.;Allen, Steve A.</t>
  </si>
  <si>
    <t>Saskatoon;Ottawa</t>
  </si>
  <si>
    <t>Cameco Corporation;Radiation Protection Bureau</t>
  </si>
  <si>
    <t>60084197;60000318</t>
  </si>
  <si>
    <t>Kramer G.</t>
  </si>
  <si>
    <t>Comparison of the LLNL and JAERI torso phantoms using ge detectors and phoswich detectors</t>
  </si>
  <si>
    <t>10.1097/00004032-199805000-00007</t>
  </si>
  <si>
    <t>2-s2.0-0031945491</t>
  </si>
  <si>
    <t>['termed herein', 'structures described', 'single pore', 'seta arising', 'sensory seta', 'probably elastic', 'literature comparisons', 'halophore tip', 'fine rings', 'fifth article', 'exemplary species', 'crustacean structures', 'cross section', 'borne chemicals']</t>
  </si>
  <si>
    <t>The halophore, halothalium, and s-seta are termed herein and occur on the myodocopine first antenna, probably the most systematically significant myodocopine appendage. The morphology of the exoskeleton and distribution of these structures are described, following scanning electron and light microscopic analyses and literature comparisons. The movements of these and other myodocopine first antennal structures are studied, using video recordings of an exemplary species. Halophores are setules with a characteristic exoskeletal ultrastructure comprising a layer of very fine rings, with walls approximately circular in cross section, covered by an outer, probably elastic, layer or sheath. There is a single pore at the halophore tip. This organization permits great flexibility. If dendrites innervate halophores, the flexibility may aid in sampling for water-borne chemicals or mechanoreception. The s-seta (formerly the sensory seta) is a seta arising from the fifth article of the myoclocopine first antenna that frequently possesses numerous long halophores. The s-seta is always and only present in the Myodocopina. The collective halophores distributed over the whole of one first antenna are termed the halothalium. Analogies of the structures described in this study are made with other crustacean structures.</t>
  </si>
  <si>
    <t>95-110</t>
  </si>
  <si>
    <t>Parker, Andrew R.</t>
  </si>
  <si>
    <t>Parker A.R.</t>
  </si>
  <si>
    <t>Exoskeleton, distribution, and movement of the flexible setules on the myodocopine (Ostracoda: Myodocopa) first antenna</t>
  </si>
  <si>
    <t>10.2307/1549524</t>
  </si>
  <si>
    <t>2-s2.0-0031951845</t>
  </si>
  <si>
    <t>96‚Äì04-49205</t>
  </si>
  <si>
    <t>['state spectroscopy', 'room temperature', 'rhodopseudomonas acidophila', 'rhodobacter sphaeroides', 'purple bacteria', 'protein sequence', 'probe experiments', 'membrane complexes', 'lh2 complexes', 'color pump', 'color anisotropies', 'b866 processes', '866 complex', '866 bchl']</t>
  </si>
  <si>
    <t>Energy transfers within the B808-866 BChl a antenna in chlorosome- membrane complexes from the green photosynthetic bacterium Chloroflexus aurantiacus were studied in two-color pump-probe experiments at room temperature. The steady-state spectroscopy and protein sequence of the B808- 866 complex are reminiscent of well-studied LH2 antennas from purple bacteria. B808‚ÜíB866 energy transfers occur with ~2 ps kinetics; this is slower by a factor of ~2 than B800‚ÜíB850 energy transfers in LH2 complexes from Rhodopseudomonas acidophila or Rhodobacter sphaeroides. Anisotropy studies show no evidence for intra-B808 energy transfers before the B808‚ÜíB866 step; intra-B866 processes are reflected in 350-550 fs anisotropy decays. Two-color anisotropies under 808 nm excitation suggest the presence of a B808‚ÜíB866 channel arising either from direct laser excitation of upper B866 exciton components that overlap the B808 absorption band or from excitation of B866 vibronic bands in nontotally symmetric modes.</t>
  </si>
  <si>
    <t>2069-2075</t>
  </si>
  <si>
    <t>60007457;60007457;60007457;60003892;60008023;60008023;60008023-106650092</t>
  </si>
  <si>
    <t>7004238663;7004150114;7003830809;57203046340;6701607000;7102229463;57193129444</t>
  </si>
  <si>
    <t>Novoderezhkin, Vladimir I.;Taisova, Alexandra S.;Fetisova, Zoya G.;Blankenship, Robert E.;Savikhin, Sergei;Buck, Daniel R.;Struve, Walter S.</t>
  </si>
  <si>
    <t>United States;Russian Federation;United States;United States</t>
  </si>
  <si>
    <t>Ames;Moscow;Tempe;Ames</t>
  </si>
  <si>
    <t>Ames Laboratory;Lomonosov Moscow State University;Arizona State University;State University</t>
  </si>
  <si>
    <t>60008023;60007457;60003892;106650092</t>
  </si>
  <si>
    <t>Novoderezhkin V.I.</t>
  </si>
  <si>
    <t>Energy transfers in the B808-866 antenna from the green bacterium Chloroflexus aurantiacus</t>
  </si>
  <si>
    <t>S0006349598779135</t>
  </si>
  <si>
    <t>10.1016/S0006-3495(98)77913-5</t>
  </si>
  <si>
    <t>2-s2.0-0031953366</t>
  </si>
  <si>
    <t>['vesicular 45ca2', 'uptake studies', 'sucrose cushion', 'right side', 'published values', 'procambarus clarkii', 'osmotic reactivity', 'nonspecific 45ca2', 'mean diameters', 'marine crustaceans', 'linear relationship', 'hepatopancreas ),', 'gill ),', 'differential centrifugation', 'basolateral membranes', 'apical contamination', 'antennal gland', '226 nm', '159 nm']</t>
  </si>
  <si>
    <t>Antennal gland | Basolateral membrane vesicles | Freshwater crayfish | Gill | Hepatopancreas</t>
  </si>
  <si>
    <t>Procedures were developed to isolate basolateral membrane vesicles (BLMV) from gill, hepatopancreas, and antennal gland of intermolt freshwater crayfish, Procambarus clarkii. Individual procedures involved a discontinuous sucrose gradient (gill), a 65% sucrose cushion (hepatopancreas), or differential centrifugation (antennal gland). BLMV were visualized, characterized (37¬∞C), and tested for osmotic reactivity with a view to using them for Ca2+ uptake studies. Mean diameters of BLMV were 159 nm (gill), 363 nm (hepatopancreas), and 226 nm (antennal gland). Enrichments of basolateral membranes and mitochondria in BLMV were, respectively, 18- and 1.7-fold for gill, 9- and 0.4-fold for hepatopancreas, and 10- and 1-fold for antennal gland. Apical contamination was negligible in BLMV. Percentages of resealing of vesicles as inside out, right side out, or leaky/sheets were 17:27:56% (gill), 14:26:60% (hepatopancreas), and 21:39: 40% (antennal gland). Vesicles exhibited osmotic reactivity, as indicated by a linear relationship between vesicular 45Ca2+ uptake and osmolality. Nonspecific 45Ca2+ binding was 20% in gill, 39% in hepatopancreas, and 31% in antennal gland. Data were compared with published values for marine crustaceans.</t>
  </si>
  <si>
    <t>3 43-3</t>
  </si>
  <si>
    <t>American Journal of Physiology - Regulatory Integrative and Comparative Physiology</t>
  </si>
  <si>
    <t>60018306;60018306;60018306</t>
  </si>
  <si>
    <t>6701456368;7202502629;7101831466</t>
  </si>
  <si>
    <t>Wheatly, Michele G.;Weil, Jennifer R.;Douglas, Phyllis B.</t>
  </si>
  <si>
    <t>Dayton</t>
  </si>
  <si>
    <t>Wright State University</t>
  </si>
  <si>
    <t>Wheatly M.G.</t>
  </si>
  <si>
    <t>Isolation, visualization, characterization, and osmotic reactivity of crayfish BLMV</t>
  </si>
  <si>
    <t>10.1152/ajpregu.1998.274.3.r725</t>
  </si>
  <si>
    <t>2-s2.0-0031953802</t>
  </si>
  <si>
    <t>['versatile form', 'tissue histopathology', 'thermal necrosis', 'temperature controls', 'system consisted', 'study assessed', 'shape corresponded', 'semi linear', 'second heating', 'radio frequency', 'producing discrete', 'mm antenna', 'linear ablation', 'junction ablation', 'effective heating', 'distinct borders', 'deflectable catheter', 'coagulum formation', 'chronic animals', 'catheter tip', 'catheter temperature', 'catheter system', 'catheter designs', 'acute lesions', '9 deep', '8 applications', '60 seconds', '5 mm', '28 days', '1 long']</t>
  </si>
  <si>
    <t>Clinical prototype | Lateral firing antenna | Microwave ablation</t>
  </si>
  <si>
    <t>Microwave has been considered a potentially more effective and more versatile form of energy than radio frequency. Its feasibility has been tested using various prototype systems and catheter designs. This study assessed the safety and efficacy of a clinically-suitable prototype microwave power supply and catheter system with a lateral-firing antenna design for atrioventricular (AV) junction ablation in canines and to correlate with tissue histopathology. The system consisted of a deflectable catheter with a 6-mm antenna and a thermocouple; and a 2.45-GHz frequency generator with power, time, and temperature controls. AV junction ablations were performed using 75 W energy for up to 60 seconds. Effective heating was confirmed by a rise in catheter temperature to 69.3 ¬± 8.8¬∞C. Complete AV nodal block was accomplished in all canines after an average of 4.1 ¬± 2.8 applications at 66.8 ¬± 7.7¬∞C, and persisted after 28 days in all chronic animals. Lesions were consistent with thermal necrosis, were hemispherical to semi linear in shape and have distinct borders. Acute lesions were 3.4 ¬± 1.5 mm wide, 4.8 ¬± 2.1 long, and 2.0 ¬± 0.9 deep. Chronic lesions showed typical healing and were smaller in size. Ablations did not cause any transvalvular, vascular or other cardiac structural damage, and no coagulum formation was noted on the antenna or catheter tip. Microwave AV junction ablation using this clinical prototype system specifically designed for it was safe and effective. Lesion's depth was limited to 5 mm with 60-second heating while its shape corresponded to the antenna's length. Microwave energy may provide greater versatility for producing discrete or linear ablation.</t>
  </si>
  <si>
    <t>714-721</t>
  </si>
  <si>
    <t>4 I</t>
  </si>
  <si>
    <t>60012708;60030069;60100846;60012708;60012708;60012708</t>
  </si>
  <si>
    <t>7005738373;7102043749;7006228974;7202148350;7005957611;6701681329</t>
  </si>
  <si>
    <t>Liem, L. Bing;Mead, R. Hardwin;Shenasa, Mohammad;Chun, Sung;Hayase, Motoya;Kernoff, Robert</t>
  </si>
  <si>
    <t>San Jose;Redwood City;Palo Alto</t>
  </si>
  <si>
    <t>O'Connor Hospital, California;Sequoia Hospital;Stanford University</t>
  </si>
  <si>
    <t>60100846;60030069;60012708</t>
  </si>
  <si>
    <t>Liem L.</t>
  </si>
  <si>
    <t>Microwave catheter ablation using a clinical prototype system with a lateral firing antenna design</t>
  </si>
  <si>
    <t>10.1111/j.1540-8159.1998.tb00128.x</t>
  </si>
  <si>
    <t>2-s2.0-0031957623</t>
  </si>
  <si>
    <t>['strongest response', 'sexual pheromone', 'sexual behavior', 'pencil extracts', 'males reared', 'male hair', 'leek moth', 'inhibitory activity', 'hairpencil chemicals', 'flattering males', 'females reared', 'expressed relative', 'experiments established', 'estimated concentration', 'derived alkanes', 'conspecific males', 'concentrations tested', 'calling female', 'artificial diet', 'antennal responses', 'amyl acetate', 'alkanes tested', 'acrolepiopsis assectella', 'absolute value', '1012 molecules']</t>
  </si>
  <si>
    <t>Alkanes | Conspecific male | EAG | Hair pencils | Leek moth | Male pheromone | Sexual inhibition | Wing fluttering</t>
  </si>
  <si>
    <t>In the leek moth, Acrolepiopsis assectella, the male, stimulated by a calling female, produces a sexual pheromone that is active on the female. The male-produced pheromone blend contains eight alkanes previously isolated from the male hair-pencils. We used EAG techniques to study the effect of the pheromone on females reared on leek or on artificial diet and on males reared on leek. The optimal stimulation duration appeared to be 1.6 sec exposure to the pheromone or components. The concentrations tested on the antenna were of the order of 1012 molecules/cm3. The hair-pencil extract tested was of an estimated concentration of around 109 molecules/cm3. The antennal responses are expressed relative to responses to a standard, amyl acetate, but also as an absolute value. Generally, females reared on artificial diet and males reared on leek responded better than females reared on leek. Of the alkanes tested, those present in hair-pencils gave higher responses, with hexadecane always giving the strongest response. A possible inhibiting activity of male leek moth pheromone on the sexual behavior of conspecific males was investigated. The behavior of sexually stimulated males was observed in the presence of other males, hair-pencil extracts, and different compounds either pure or in a mixture. The experiments established that in this species, male pheromone inhibits wing fluttering duration of conspecific males. This inhibition was obtained not only with flattering males as a source of pheromone but also with all the alkanes tested. The inhibition was due to hairpencil chemicals, particularly if these were perceived by olfaction plus contact. Wing fluttering increased the inhibitory activity of male-derived alkanes.</t>
  </si>
  <si>
    <t>655-671</t>
  </si>
  <si>
    <t>60032530;60032530;60032530;60032530</t>
  </si>
  <si>
    <t>7004538563;7004163297;7006123442;57215445382</t>
  </si>
  <si>
    <t>Lecomte, C.;Thibout, E.;Pierre, D.;Auger, J.</t>
  </si>
  <si>
    <t>Tours</t>
  </si>
  <si>
    <t>Universit√© de Tours</t>
  </si>
  <si>
    <t>Lecomte C.</t>
  </si>
  <si>
    <t>Transfer, perception, and activity of male pheromone of Acrolepiopsis assectella with special reference to conspecific male sexual inhibition</t>
  </si>
  <si>
    <t>10.1023/A:1022390102631</t>
  </si>
  <si>
    <t>2-s2.0-0031961596</t>
  </si>
  <si>
    <t>['three species', 'small mammals', 'simultaneously accommodate', 'possible applications', 'portable data', 'operate even', 'new battery', 'detection events', 'detecting free']</t>
  </si>
  <si>
    <t>A new battery-operated system based on microchips has been developed for detecting free-moving, wild small mammals. An electronic identification unit connected to a portable data-logger can simultaneously accommodate up to eight detector antennae, which are positioned in the habitat of the species under study. The system can operate even in extreme weather conditions and has the capacity to distinguish and record individual mammals entering burrows or visiting artificial feeding stations. Detection events are stored in a data-logger and subsequently can be edited and analysed by many common software packages. A pilot study tested the system by monitoring the visits of three species of small mammals to artificial feeding stations. Further possible applications are discussed.</t>
  </si>
  <si>
    <t>97-99</t>
  </si>
  <si>
    <t>0022104X</t>
  </si>
  <si>
    <t>Journal of Experimental Zoology</t>
  </si>
  <si>
    <t>60012614;60004708-100317393;60012614</t>
  </si>
  <si>
    <t>7006625458;7102001913;7006785176</t>
  </si>
  <si>
    <t>Dell'omo, Giacomo;Shore, Richard F.;Lipp, Hans Peter</t>
  </si>
  <si>
    <t>Switzerland;United Kingdom;United Kingdom</t>
  </si>
  <si>
    <t>Zurich;Wallingford;Huntington</t>
  </si>
  <si>
    <t>University of Zurich;UK Centre for Ecology &amp; Hydrology;Monks Wood Exp. Stat.</t>
  </si>
  <si>
    <t>60012614;60004708;100317393</t>
  </si>
  <si>
    <t>Dell'omo G.</t>
  </si>
  <si>
    <t>An automated system, based on microchips, for monitoring individual activity in wild small mammals</t>
  </si>
  <si>
    <t>10.1002/(SICI)1097-010X(19980101)280:1&lt;97::AID-JEZ12&gt;3.0.CO;2-T</t>
  </si>
  <si>
    <t>2-s2.0-0031962701</t>
  </si>
  <si>
    <t>['urethral temperature', 'two centers', 'treatment using', 'treatment catheter', 'thermoablative temperatures', 'temporal pattern', 'temperature changes', 'strong correlation', 'spatial location', 'significantly lower', 'safe microwave', 'rectal temperatures', 'range shorter', 'radial distance', 'prostate temperature', 'prostate gland', 'posterior sector', 'patient using', 'microwave antenna', 'mean temperature', 'marked elevation', 'longitudinal axis', 'larger zone', 'intraprostatic temperatures', 'individual patients', 'greater distances', 'declined exponentially', 'bph ).', 'argentina using', 'anterolateral prostate', 'also measured', 'adjacent structures', '7c ).', '7 mm', '5 mm', '3c ),', '3 mm', '0c ),', '0 mm']</t>
  </si>
  <si>
    <t>Diathermy | Microwaves | Prostatic hyperplasia</t>
  </si>
  <si>
    <t>Purpose: To delineate in detail the temperature changes in the prostate gland and adjacent structures during treatment with a newly designed microwave thermoablation system in patients with benign prostatic hyperplasia (BPH). Materials and Methods: Microwave thermoablation treatment was administered to 22 BPH patients at two centers in the U.S. and Argentina using the Urologix Targis¬Æ targeted transurethral thermoablation system. Continuous temperature measurements were made with widely spatially dispersed fiber optic thermosensors at 11 to 24 prostatic sites in each patient using a recently described accurate stereotactic method. Urethral and rectal temperatures were also measured. Results: Treatment using the microwave thermoablation system resulted in marked elevation of intraprostatic temperatures to as high as 80C in some patients with little or no elevation of urethral or rectal temperatures. Average temperature increased with radial distance from the urethra to a peak at 5 to 7 mm. and declined exponentially at greater distances. Higher maximum intraprostatic temperatures in individual patients were associated with a larger zone, up to 24.0 mm. in radius, of prostatic tissue exposed to thermoablative temperatures of 45C and higher. Along the longitudinal axis of the microwave treatment catheter, thermoablative temperatures were confined to a zone of 11.5 mm. from the microwave antenna midpoint apically and 11.3 mm. basally, that is, a range shorter than the length of the treatment catheter's microwave antenna (2.8 to 3.5 cm.). The mean temperature in the posterior sector of the prostate gland during treatment (43.6C; 95% CI, 41.1 to 46.1C) was significantly lower (p &lt;0.05) by 6.7C than that in the anterolateral prostate (50.3C; 95% CI, 48.3 to 52.3C), as a consequence of the preferential heating design of the treatment catheter. Intraprostatic mean temperature during treatment, as measured at all thermosensor sites without respect to spatial location, was 47.1C (95% CI, 44.2 to 50.0C), a value significantly higher (p &lt;0.05) than that measured in the urethra (39.6C; 95% CI, 36.6 to 42.6C) or rectum (37.7C; 95% CI, 36.7 to 38.7C). There was a strong correlation between the temporal pattern of fluctuation in urethral temperature and that of prostate temperature (r = 0.83; p &lt;0.001) during treatment. Conclusions. Treatment with the microwave thermoablation system fulfilled the requirements for an effective and safe microwave-based BPH treatment modality by exposing obstructive tissue to high temperatures without endangering vulnerable adjacent tissues.</t>
  </si>
  <si>
    <t>258-264</t>
  </si>
  <si>
    <t>Journal of Urology</t>
  </si>
  <si>
    <t>7201845255;7404949082;6603369629</t>
  </si>
  <si>
    <t>Larson, Thayne R.;Collins, Joseph M.;Corica, Alberto</t>
  </si>
  <si>
    <t>Larson T.R.</t>
  </si>
  <si>
    <t>Detailed interstitial temperature mapping during treatment with a novel transurethral microwave thermoablation system in patients with benign prostatic hyperplasia</t>
  </si>
  <si>
    <t>S0022534701640783</t>
  </si>
  <si>
    <t>10.1016/S0022-5347(01)64078-3</t>
  </si>
  <si>
    <t>2-s2.0-0031986419</t>
  </si>
  <si>
    <t>['studied based', 'ricean channel', 'rao bound', 'numerical experiments', 'cost functions', 'angular spread', 'also obtained']</t>
  </si>
  <si>
    <t>The estimation of the Direction-Of-Arrival (DOA) and the variance of the angular spread, using an array of sensors in the case of a Ricean channel is considered, using the Maximum-Likelihood, Least-Squares and Weighted Least Squares criteria. The Cramer-Rao bound is also obtained for the problem of interest. Simplification of the cost functions to reduce the dimension of the problem has been carried out and the performance of the methods has been studied based on numerical experiments.</t>
  </si>
  <si>
    <t>pt 1</t>
  </si>
  <si>
    <t>Sadhana - Academy Proceedings in Engineering Sciences</t>
  </si>
  <si>
    <t>Feb</t>
  </si>
  <si>
    <t>60014097;60014097</t>
  </si>
  <si>
    <t>57204332216;7007005676</t>
  </si>
  <si>
    <t>Hari, K. V.S.;Ottersten, Bjorn</t>
  </si>
  <si>
    <t>Indian Institute of Science</t>
  </si>
  <si>
    <t>Hari K.V.S.</t>
  </si>
  <si>
    <t>Parameter estimation using a sensor array in a Ricean fading channel</t>
  </si>
  <si>
    <t>10.1007/BF02747619</t>
  </si>
  <si>
    <t>2-s2.0-0031994398</t>
  </si>
  <si>
    <t>['smoothing applied', 'correlated sources', 'computer simulations', 'backward smoothing', 'asymptotic performance', 'arise due', 'approximations made']</t>
  </si>
  <si>
    <t>In this paper, we extend and analyze spatial smoothing with uniform circular arrays (UCA's). In particular, we study the performance of the Root-MUSIC with smoothing in the presence of correlated sources, finite data perturbations and errors in transformed steering vector that arise due to some approximations made to enable the extension of the Root-MUSIC and smoothing to UCA. Expressions are derived for the asymptotic performance of the Root-MUSIC with smoothing applied to the transformed UCA data. An attempt has been made to bring out the impact of both forward and forward-backward smoothing. Computer simulations are provided to demonstrate the usefulness of the analysis.</t>
  </si>
  <si>
    <t>17-27</t>
  </si>
  <si>
    <t>7402391195;57193685841</t>
  </si>
  <si>
    <t>Reddy, K. Maheswara;Reddy, V. U.</t>
  </si>
  <si>
    <t>Reddy K.M.</t>
  </si>
  <si>
    <t>Spatial smoothing with uniform circular arrays</t>
  </si>
  <si>
    <t>10.1007/bf02747620</t>
  </si>
  <si>
    <t>2-s2.0-0031995287</t>
  </si>
  <si>
    <t>['radome windows', 'frequency performance', 'brewster angle']</t>
  </si>
  <si>
    <t>The use of the Brewster angle is proposed for radome windows with plane-polarized aperture antenna systems. Since no frequency-dependent surface layers are required for matching, the frequency performance should be as broadband as the dielectric itself. ¬© 1998 John Wiley &amp; Sons, Inc.</t>
  </si>
  <si>
    <t>181-184</t>
  </si>
  <si>
    <t>Lazarus, M. J.</t>
  </si>
  <si>
    <t>Lancaster</t>
  </si>
  <si>
    <t>Lancaster University</t>
  </si>
  <si>
    <t>Lazarus M.</t>
  </si>
  <si>
    <t>Brewster angle windows for large radomes</t>
  </si>
  <si>
    <t>10.1002/(SICI)1098-2760(19980220)17:3&lt;181::AID-MOP9&gt;3.0.CO;2-F</t>
  </si>
  <si>
    <t>2-s2.0-0031996799</t>
  </si>
  <si>
    <t>['œµr increases', '¬© iee', 'wire antenna', 'td analysis', 'resistance value', 'radiation characteristics', 'integral calculations', 'free space', 'formulated using', 'equation involves', 'difference technique', 'dielectric material', 'dielectric half', 'current obtained', 'current distribution', 'critical angles', 'broadside directions']</t>
  </si>
  <si>
    <t>Finite-difference technique | Spiral antennas</t>
  </si>
  <si>
    <t>A tangential electric field equation for a wire antenna on a dielectric half-space of relative permittivity Œµr is formulated using a finite-difference technique. This equation involves only single-integral calculations and is used to obtain the current distribution of a square spiral antenna. The validity of the current obtained is checked by FD-TD analysis. Based on the current distribution obtained, the radiation characteristics of the spiral are evaluated. It is found that the gain in the dielectric material is larger than that in free space, with a ratio of Œµr1.5 in the broadside directions. As Œµr increases, the circularly polarised radiation region bounded by the critical angles in the dielectric becomes narrower and the resistance value of the input impedance becomes lower. ¬© IEE, 1998.</t>
  </si>
  <si>
    <t>70-74</t>
  </si>
  <si>
    <t>IEE Proceedings: Microwaves, Antennas and Propagation</t>
  </si>
  <si>
    <t>60030526;60003414;60030526;60030526</t>
  </si>
  <si>
    <t>7404449964;7403255155;55435391000;57220533028</t>
  </si>
  <si>
    <t>Nakano, H.;Hirose, K.;Yamazaki, M.;Yamauchi, J.</t>
  </si>
  <si>
    <t>Tokyo;Tokyo</t>
  </si>
  <si>
    <t>Hosei University;Tokyo Denki University</t>
  </si>
  <si>
    <t>60030526;60003414</t>
  </si>
  <si>
    <t>Nakano H.</t>
  </si>
  <si>
    <t>Square spiral antenna on dielectric half-space: Analysis using an electric field equation formulated by a finite-difference technique</t>
  </si>
  <si>
    <t>10.1049/ip-map:19981446</t>
  </si>
  <si>
    <t>2-s2.0-0031997178</t>
  </si>
  <si>
    <t>['whilst maintaining', 'pertinent problem', 'often precluding', 'nontrivial problem', 'new technique', 'mutual coupling', 'method consists', 'measured data', 'main beam', 'linear arrays', 'element configurations', 'difference beams', 'coupling matrices', 'coupling coefficients', 'array elements', 'antenna elements']</t>
  </si>
  <si>
    <t>Antenna phased arrays | Mutual coupling compensation | Planar arrays</t>
  </si>
  <si>
    <t>Far-field pattern synthesis of small antenna arrays is a nontrivial problem. Typically radiation patterns are required to exhibit low sidelobe levels, whilst maintaining the ability to scan the main beam in space. Mutual coupling is a pertinent problem when the number of antenna elements is small, often precluding the use of conventional tapering algorithms. In this paper a technique previously employed to compensate for mutual coupling in linear arrays is extended to include small planar antenna arrays. The method consists of the calculation of the coupling coefficients between the array elements, which are then formed into a matrix and used to compensate for the effects of mutual coupling. It is then shown that this method is not suitable for all planar array configurations and a new technique is developed which allows the calculation of coupling matrices for these element configurations. Measured data from a small planar antenna array is presented, with the outlined methods employed to produce low sidelobe sum and difference beams. ¬© Crown Copyright 1998.</t>
  </si>
  <si>
    <t>60020650;60026242;60020650</t>
  </si>
  <si>
    <t>6602709134;7202904160;7102890409</t>
  </si>
  <si>
    <t>Darwood, P.;Fletcher, P. N.;Hilton, G. S.</t>
  </si>
  <si>
    <t>Salisbury;Bristol</t>
  </si>
  <si>
    <t>Defence Science and Technology Laboratory;University of Bristol</t>
  </si>
  <si>
    <t>60026242;60020650</t>
  </si>
  <si>
    <t>Darwood P.</t>
  </si>
  <si>
    <t>Mutual coupling compensation in small planar array antennas</t>
  </si>
  <si>
    <t>10.1049/ip-map:19981450</t>
  </si>
  <si>
    <t>2-s2.0-0031997243</t>
  </si>
  <si>
    <t>['¬© iee', 'spherical modelling', 'significantly lower', 'required plane', 'rectangular data', 'proposed technique', 'polar ones', 'polar near', 'paper provides', 'numerical examples', 'number needed', 'nonredundant number', 'ideal near', 'flexible modellings', 'field samples', 'field expression', 'field evaluation', 'coordinates used', 'appropriate choice', 'actual sources', 'accurate technique']</t>
  </si>
  <si>
    <t>Far-field transformation | Near-field - | Plane-polar modelling, antennas</t>
  </si>
  <si>
    <t>The paper provides a fast and accurate technique for the far-field evaluation from a nonredundant number of plane-polar near-field samples. By introducing very flexible modellings of the source, which fit very well a lot of actual sources, a new sampling technique is developed to recover the plane-rectangular data from the knowledge of the plane-polar ones. It must be stressed that the number of required plane-polar data remains finite also when the radius of the scanning zone approaches infinity and it can be significantly lower than the number needed by using a spherical modelling of the source. This result is based on an appropriate choice of the phase function extracted from the field expression and of the coordinates used to describe the plane and on the reduced volumetrical redundancy of the proposed source modellings. The effectiveness of the proposed technique is proved by numerical examples and its stability is verified by adding randomly distributed errors to the ideal near-field samples. ¬© IEE, 1998.</t>
  </si>
  <si>
    <t>60017293;60007061;60007061;100338805</t>
  </si>
  <si>
    <t>7006499276;7003785247;57194244447;7004082336</t>
  </si>
  <si>
    <t>Bucci, O. M.;Gennarelli, C.;Riccio, G.;Savarese, C.</t>
  </si>
  <si>
    <t>Naples;Salerno;Naples</t>
  </si>
  <si>
    <t>Universit√† degli Studi di Napoli Federico II;Universit√† degli Studi di Salerno;Istituto Universitario Navale</t>
  </si>
  <si>
    <t>60017293;60007061;100338805</t>
  </si>
  <si>
    <t>Bucci O.M.</t>
  </si>
  <si>
    <t>Near-field - Far-field transformation from nonredundant plane-polar data: Effective modellings of the source</t>
  </si>
  <si>
    <t>10.1049/ip-map:19981567</t>
  </si>
  <si>
    <t>2-s2.0-0031997244</t>
  </si>
  <si>
    <t>['¬© iee', 'two sets', 'turn makes', 'simple formulae', 'shorter edges', 'reflection coefficient', 'plane pattern', 'oeg ).', 'fringe currents', 'fringe current', 'formulae compare', 'explicit factor', 'axis gain', 'approximate way']</t>
  </si>
  <si>
    <t>Far-field | Fringe current | Gain | Rectangular waveguide</t>
  </si>
  <si>
    <t>Simple formulae are presented for estimating the on-axis gain and far-field of open-ended rectangular waveguides (OEG). The on-axis gain formula is derived by incorporating in an approximate way the contribution of fringe currents at the shorter edges of the OEG into Schelkunoff's classical gain formula. By comparing this formula with Yaghjian's fringe current-based gain formula for the OEG, an explicit factor is arrived at to represent the effects on the H-plane pattern of fringe current and reflection coefficient. Subsequently, a simple formula results for the H-plane pattern, which in turn makes the far-field estimation easier. Neither of these formulas need measured values of the aperture reflection coefficient of the OEG, unlike the earlier approximate formulas by Yaghjian, and are simpler than these. The two sets of formulae compare very well with each other. ¬© IEE, 1998.</t>
  </si>
  <si>
    <t>80-84</t>
  </si>
  <si>
    <t>Selvan, K. T.</t>
  </si>
  <si>
    <t>Chennai</t>
  </si>
  <si>
    <t>SAMEER-Centre for Electromagnetics India</t>
  </si>
  <si>
    <t>Selvan K.</t>
  </si>
  <si>
    <t>Simple formulas for the gain and far-field of open-ended rectangular waveguides</t>
  </si>
  <si>
    <t>10.1049/ip-map:19981552</t>
  </si>
  <si>
    <t>2-s2.0-0031997666</t>
  </si>
  <si>
    <t>['¬© iee', 'synthesised using', 'sidelobe level', 'radiation patterns', 'radiation characteristics', 'proposed arrays', 'power beamwidth', 'minimum value', 'linear arrays', 'equal sidelobes', 'elements exceeds', 'element spacing', 'directivity difference']</t>
  </si>
  <si>
    <t>Chebyshev arrays | Modified Chebyshev arrays</t>
  </si>
  <si>
    <t>A class of linear arrays is introduced which, like Chebyshev arrays, have equal sidelobes in their radiation patterns. These arrays, compared to the conventional Chebyshev arrays with the same number of elements, the same size, and the same sidelobe level, provide higher directivities when the number of elements exceeds a minimum value for specified sidelobe level and element spacing. It is established that, for an arbitrary sidelobe level, the proposed arrays always provide higher saturation directivities. These arrays are synthesised using the zeros of conventional Chebyshev arrays repeatedly, and are referred to as modified Chebyshev arrays. Radiation characteristics of the proposed arrays are investigated. The influence of element spacing on the directivity difference between conventional and modified Chebyshev arrays is studied. Variations of directivity and half-power beamwidth against number of elements are examined and compared with those of conventional Chebyshev arrays. ¬© IEE, 1998.</t>
  </si>
  <si>
    <t>45-48</t>
  </si>
  <si>
    <t>Safaai-Jazi, A.</t>
  </si>
  <si>
    <t>Blacksburg</t>
  </si>
  <si>
    <t>Virginia Polytechnic Institute and State University</t>
  </si>
  <si>
    <t>Safaai-Jazi A.</t>
  </si>
  <si>
    <t>Modified Chebyshev arrays</t>
  </si>
  <si>
    <t>10.1049/ip-map:19981448</t>
  </si>
  <si>
    <t>2-s2.0-0031998090</t>
  </si>
  <si>
    <t>['¬© iee', 'variational method', 'spectral domain', 'relative permittivity', 'quasistatic capacitance', 'new technique', 'measured values', 'layer structure', 'full two', 'equivalent single', 'dimensional representation']</t>
  </si>
  <si>
    <t>Effective permittivity | Multilayer microstrip patch antennas | Quasistatic capacitance</t>
  </si>
  <si>
    <t>A variational method in the spectral domain is used to determine the quasistatic capacitance of a patch antenna within a nonhomogeneous multilayer structure. The patch is modelled both by a one dimensional analysis using a segment of an infinite transmission line and by a full two-dimensional representation. A new technique is presented for determining the relative permittivity of an equivalent single-layer structure, from which the frequency-dependent effective permittivity is obtained. Results for a number of different antenna structures are given and show good agreement with measured values. ¬© IEE, 1998.</t>
  </si>
  <si>
    <t>75-78</t>
  </si>
  <si>
    <t>60004636;60004636;60004636;60004636</t>
  </si>
  <si>
    <t>14048885500;7401505849;57218868885;9239877500</t>
  </si>
  <si>
    <t>Lowes, P.;Scott, S.;Korolkiewicz, E.;Sambell, A.</t>
  </si>
  <si>
    <t>Newcastle</t>
  </si>
  <si>
    <t>University of Northumbria</t>
  </si>
  <si>
    <t>Lowes P.</t>
  </si>
  <si>
    <t>Quasistatic capacitance and frequency-dependent effective permittivity of multilayer microstrip patch antennas</t>
  </si>
  <si>
    <t>10.1049/ip-map:19981405</t>
  </si>
  <si>
    <t>2-s2.0-0031998139</t>
  </si>
  <si>
    <t>['¬© iee', 'time domain', 'thin wire', 'mathematical model', 'lossy half', 'inhomogeneous medium', 'ie kernel', 'hallen type', 'fresnel space', 'electric field', 'calculated directly']</t>
  </si>
  <si>
    <t>Lossy half-space | Mathematical model | Reflection coefficient | Space-time parameters | Thin wire antennas | Time domain</t>
  </si>
  <si>
    <t>The space-time dependent parameters of a thin wire in the presence of an inhomogeneous medium are calculated directly in the time domain. The mathematical model is based on a newly established time domain integral equation (IE) of the Hallen type. The presence of a lossy half-space is taken into account by means of the Fresnel space-time reflection coefficient appearing in the IE kernel. The resulting integral equation is solved by the space-time finite element procedure newly developed for this purpose. A new integral formula for the electric field has been derived, and the far-field is evaluated by the finite element technique. ¬© IEE, 1998.</t>
  </si>
  <si>
    <t>57-63</t>
  </si>
  <si>
    <t>60006948;60006948</t>
  </si>
  <si>
    <t>7004103789;6602731544</t>
  </si>
  <si>
    <t>Poljak, D.;Roje, V.</t>
  </si>
  <si>
    <t>Time domain calculation of the parameters of thin wire antennas and scatterers in a half-space configuration</t>
  </si>
  <si>
    <t>10.1049/ip-map:19981631</t>
  </si>
  <si>
    <t>2-s2.0-0031998310</t>
  </si>
  <si>
    <t>['¬© iee', 'simplified formula', 'polarisation levels', 'numerical analysis', 'modified structure', 'metallic strips', 'input impedance', 'impedance bandwidth', '20 db']</t>
  </si>
  <si>
    <t>CPW-feed | Cross-polarisation | Impedance bandwidth | Numerical analysis | Wide slot antenna</t>
  </si>
  <si>
    <t>A new wide slot antenna with capacitively coupled CPW-feed and metallic strips in the apertures is presented. The numerical analysis is based on the Galerkin moment method in the spectral domain approach. A simplified formula to calculate the input impedance is proposed. Theoretical and experimental results demonstrate the significant performance improvement of this modified structure. The influence of various design parameters is investigated. A 50% impedance bandwidth (SWR &lt; 2.0) and cross-polarisation levels below -20 dB are demonstrated. ¬© IEE, 1998.</t>
  </si>
  <si>
    <t>104-108</t>
  </si>
  <si>
    <t>60007902;60007902</t>
  </si>
  <si>
    <t>7401929730;55645716800</t>
  </si>
  <si>
    <t>Ding, X.;Jacob, A. F.</t>
  </si>
  <si>
    <t>Braunschweig</t>
  </si>
  <si>
    <t>Technische Universit√§t Braunschweig</t>
  </si>
  <si>
    <t>Ding X.</t>
  </si>
  <si>
    <t>CPW-fed slot antenna with wide radiating apertures</t>
  </si>
  <si>
    <t>10.1049/ip-map:19981629</t>
  </si>
  <si>
    <t>2-s2.0-0031998391</t>
  </si>
  <si>
    <t>['¬© iee', 'slightly higher', 'reduced cancellation', 'real data', 'radar signals', 'paper deals', 'nonlinear filter', 'nonhomogeneous conditions', 'nonhomogeneous clutter', 'much less', 'minimum among', 'linear filters', 'limited form', 'large region', 'iii ),', 'ii ).', 'ii ),', 'homogeneous clutter', 'ground transition', 'digital beamforming', 'computational requirement', 'compromise solution', 'clutter echoes', 'allows demonstration']</t>
  </si>
  <si>
    <t>Airborne early warning radar | Clutter cancellation | Nonadaptive space-time processing</t>
  </si>
  <si>
    <t>The paper deals with the cancellation of clutter echoes in modern airborne early warning radar systems equipped with digital beamforming. Performance is compared of the following twodimensional filters that operate in the angle and Doppler frequency domains: (i) fully adaptive linear filter, (ii) partially adaptive linear filter, (iii) linear filters with displaced phase centre antenna weights and with fixed Chebyshev tapering, and (iv) the recently conceived nonlinear filter which takes the minimum among the outputs of few linear filters that process the same radar signals with properly selected weights. The fully adaptive filter requires the highest computational burden and a large region of homogeneous clutter to estimate the clutter covariance matrix. Filter (ii) alleviates these drawbacks at the expense of a reduced cancellation. Filters (iii) are the simplest but offer limited performance. The nonlinear filter is a compromise solution, since its computational requirement is slightly higher than filter (iii), but much less than (i) and (ii), and its performance is comparable to filters (i) and (ii). Moreover, since it requires a limited form of adaptation, it shows much higher robustness to nonhomogeneous clutter. Further, the filters are compared against the live data recorded by the experimental radar adaptive array flight test equipment of NRL. The set of real data, which relates to the sea-to-ground transition, allows demonstration of the robustness of the new nonlinear detector to nonhomogeneous conditions. ¬© IEE, 1998.</t>
  </si>
  <si>
    <t>IEE Proceedings: Radar, Sonar and Navigation</t>
  </si>
  <si>
    <t>60073283;60032350;60073283</t>
  </si>
  <si>
    <t>57202472103;7005404704;6506591720</t>
  </si>
  <si>
    <t>Farina, A.;Lombardo, P.;Pirri, M.</t>
  </si>
  <si>
    <t>Rome;Rome</t>
  </si>
  <si>
    <t>Alenia Aeronautica;Sapienza Universit√† di Roma</t>
  </si>
  <si>
    <t>60073283;60032350</t>
  </si>
  <si>
    <t>Farina A.</t>
  </si>
  <si>
    <t>Nonlinear nonadaptive space-time processing for airborne early warning radar</t>
  </si>
  <si>
    <t>10.1049/ip-rsn:19981778</t>
  </si>
  <si>
    <t>2-s2.0-0031998445</t>
  </si>
  <si>
    <t>['¬© iee', 'subspace fitting', 'multiple antennas', 'methods proposed', 'linear prediction', 'identification schemes', 'equivalent performance', 'enhanced performance', 'cyclic statistics', 'classical approaches', 'channel identification']</t>
  </si>
  <si>
    <t>Linear prediction algorithms | Subspacc fitting</t>
  </si>
  <si>
    <t>Use of cyclic statistics in fractionally sampled channels in subspace fitting and linear prediction for channel identification is proposed, possibly for multiuser and multiple antennas. Identification schemes are based on cyclic statistics using the stationary multivariate representation, leading to the use of all cyclic statistics. Compared with classical approaches, the methods proposed have an equivalent performance for subspace fitting, and an enhanced performance for linear prediction. ¬© IEE, 1998.</t>
  </si>
  <si>
    <t>58-62</t>
  </si>
  <si>
    <t>60029859;60029859</t>
  </si>
  <si>
    <t>6603707575;14051042700</t>
  </si>
  <si>
    <t>Deneire, L.;Siock, D. T.M.</t>
  </si>
  <si>
    <t>Sophia Antipolis</t>
  </si>
  <si>
    <t>EURECOM Ecole d'Ing√©nieur et Centre de Recherche en Sciences du Num√©rique</t>
  </si>
  <si>
    <t>Deneire L.</t>
  </si>
  <si>
    <t>Blind channel identification based on cyclic statistics</t>
  </si>
  <si>
    <t>10.1049/ip-rsn:19981808</t>
  </si>
  <si>
    <t>2-s2.0-0031998446</t>
  </si>
  <si>
    <t>['wide band', 'used initially', 'tfr ridge', 'tem horns', 'short pulse', 'new type', 'high fidelity', 'high efficiency', 'coplanar waveguide', 'conical antennas', 'common broad', 'biconical antennas', 'band antennas']</t>
  </si>
  <si>
    <t>A new type of ultra-wide band(UWB) conical antennas ridged by a novel taper finline radiator(TFR) used as radiation and receiving of the short pulse are developed. In which, a new UWB feed structure of a coplanar waveguide to finline and a TFR ridge are used initially. The experiment results show the characteristics of high fidelity, high efficiency, and high gain compared with some common broad-band antennas such as the biconical antennas, V-conical antennas, logarithm periodic antennas, and the other TEM horns.</t>
  </si>
  <si>
    <t>343-347</t>
  </si>
  <si>
    <t>60024350;60024350;60024350</t>
  </si>
  <si>
    <t>7005006477;55714880200;7402727542</t>
  </si>
  <si>
    <t>Yuan, Naichang;He, Jianguo;Mao, Junjie</t>
  </si>
  <si>
    <t>Changsha</t>
  </si>
  <si>
    <t>National University of Defense Technology</t>
  </si>
  <si>
    <t>Yuan N.</t>
  </si>
  <si>
    <t>A new type of ultra-wide band conical antenna ridged with a novel finline radiator</t>
  </si>
  <si>
    <t>10.1023/A:1022579826373</t>
  </si>
  <si>
    <t>2-s2.0-0031998491</t>
  </si>
  <si>
    <t>['varies widely', 'radio signals', 'pscudomorphic algaas', 'promising technique', 'phase shifters', 'paper proposes', 'output power', 'oscillation frequency', 'optically tuning', 'multimedia age', 'microwave circuits', 'inversely proportional', 'inductance value', 'high bit', 'gaas hemts', 'directly illuminated', 'direct illumination', 'arc able', 'active antennas', '2 ghz']</t>
  </si>
  <si>
    <t>Circuit | Conlrol | Inductance | Optical | Tunable</t>
  </si>
  <si>
    <t>Recently fiber oplic links have been applied to radio signal distribution networks and also to signal feeder networks for phased array antennas, because they arc able to offer wide bandwidth for achieving the high bit-rates and large capacity needed in the multimedia age. In these networks, a great many modules are needed to convert optical signals to radio signals. In order to reduce the complexity and cost of these modules, direct optical control techniques, which inject optical signals directly into microwave circuits, are very attractive. Thus, this paper proposes a novel optical control technique using tunable inductance circuits. This technique employs direct illumination as a means of optically tuning the inductance. Since the inductance value is inversely proportional to the square of the transconductance, it varies widely when the FET is directly illuminated. With direct illumination, the measured inductance variation in an experimental inductance circuit built with Pscudomorphic AlGaAs/InGaAs/GaAs HEMTs is more than 20 % from 0.5 to 2 GHz. As an application, a direct optically controlled oscillator was fabricated. The measured optical tuning range of the oscillation frequency is more than 19 % with an output power of-5¬±1 dBm. This is a promising technique for a variety of devices, including optically controlled oscillators, filters, phase shifters, and active antennas.</t>
  </si>
  <si>
    <t>299-304</t>
  </si>
  <si>
    <t>60025555;60025555;60025555;60025555</t>
  </si>
  <si>
    <t>35408327500;7004864525;7404044988;57200265472</t>
  </si>
  <si>
    <t>Hayashi, Hitoshi;Nakatsugawa, Masashi;Nakagawa, Tadao;Muraguchi, Masahiro</t>
  </si>
  <si>
    <t>A novel optical control technique using tunable inductance circuits</t>
  </si>
  <si>
    <t>2-s2.0-0031998679</t>
  </si>
  <si>
    <t>['superior performance', 'space diversity', 'simulated bit', 'selective rayleigh', 'receiver structure', 'receiver design', 'former case', 'fading channels', 'error rate', 'diversity antennae', 'decreasing correlation', 'closely together', '1 ],']</t>
  </si>
  <si>
    <t>Correlation | Dispersive channels | Diversity methods | Linear prediction | Maximum-likelihood detection | Time-varying channels</t>
  </si>
  <si>
    <t>In [1], a maximum-likelihood sequence estimation (MLSE) receiver structure was derived for unknown timevarying frequency-selective Rayleigh-fading channels and uncorrelated diversity sources. In this letter, the receiver design is extended to the case of correlated diversity sources. Correlated diversity sources typically arise with space diversity, where constraints on antenna volume require that diversity antennae be placed too closely together. Analytic and simulated bit-error rate (BER) curves are presented for receivers which exploit and ignore the correlation. In the former case, we find a small BER improvement that reduces with decreasing correlation. However, for a fixed receiver complexity, superior performance is achieved when the correlation is ignored. ¬© 1998 IEEE.</t>
  </si>
  <si>
    <t>169-172</t>
  </si>
  <si>
    <t>IEEE Transactions on Communications</t>
  </si>
  <si>
    <t>7202432633;7406865387</t>
  </si>
  <si>
    <t>Hart, Brian D.;Taylor, Desmond P.</t>
  </si>
  <si>
    <t>Hart B.</t>
  </si>
  <si>
    <t>MLSE for correlated diversity sources and unknown time-varying frequency-selective rayleigh-fading channels</t>
  </si>
  <si>
    <t>S0090677898019345</t>
  </si>
  <si>
    <t>10.1109/26.659473</t>
  </si>
  <si>
    <t>2-s2.0-0031999141</t>
  </si>
  <si>
    <t>N00014-96-1-0934</t>
  </si>
  <si>
    <t>['unstructured model', 'unknown second', 'target direction', 'target detection', 'structured model', 'structured case', 'spatial signature', 'single 1', 'signal amplitude', 'searches rather', 'principal advantage', 'previous approaches', 'order statistics', 'generic target', 'dimensional search', 'consider robust', 'computationally simple', 'array response', 'also derived', 'achieve asymptotically']</t>
  </si>
  <si>
    <t>Antenna arrays | Calibration errors | Direction of arrival | Doppler frequency, extended invariance principle | Likelihood ratio detection test | Maximum likelihood estimation | Radar cross section | Radar signal processing</t>
  </si>
  <si>
    <t>We consider robust and computationally efficient maximum likelihood algorithms for estimating the parameters of a radar target whose signal is observed by an array of sensors in interference with unknown second-order statistics. Two data models are described: one that uses the target direction of arrival and signal amplitude as parameters and one that is a simpler, unstructured model that uses a generic target "spatial signature. An extended invariance principle is invoked to show how the less accurate maximum likelihood estimates obtained from the simple model may be refined to achieve asymptotically the performance available using the structured model. The resulting algorithm requires two one-dimensional (1-D) searches rather than a two-dimensional search, as with previous approaches for the structured case. If a uniform linear array is used, only a single 1-D search is needed. A generalized likelihood ratio test for target detection is also derived under the unstructured model. The principal advantage of this approach is that it is computationally simple and robust to errors in the model (calibration) of the array response. ¬© 1998 IEEE.</t>
  </si>
  <si>
    <t>421-441</t>
  </si>
  <si>
    <t>Proceedings of the IEEE</t>
  </si>
  <si>
    <t>60006832-60003858;60003858-60175896</t>
  </si>
  <si>
    <t>55665154800;36040796700</t>
  </si>
  <si>
    <t>Lee Swindlehurst, A.;Stoica, Petre</t>
  </si>
  <si>
    <t>United Kingdom;United States;Sweden</t>
  </si>
  <si>
    <t>London;Provo;Uppsala</t>
  </si>
  <si>
    <t>Royal Statistical Society;Brigham Young University;Uppsala Universitet</t>
  </si>
  <si>
    <t>60175896;60006832;60003858</t>
  </si>
  <si>
    <t>Lee Swindlehurst A.</t>
  </si>
  <si>
    <t>Maximum likelihood methods in radar array signal processing</t>
  </si>
  <si>
    <t>001892199801295X</t>
  </si>
  <si>
    <t>10.1109/5.659495</t>
  </si>
  <si>
    <t>2-s2.0-0031999179</t>
  </si>
  <si>
    <t>European Space Agency</t>
  </si>
  <si>
    <t>10597/94/NL/JV.</t>
  </si>
  <si>
    <t>ESA</t>
  </si>
  <si>
    <t>['commercial 1', '160 mhz', '16 input', '0 dbm']</t>
  </si>
  <si>
    <t>BiCMOS | Satellite communications | Signal routing | Switch matrix</t>
  </si>
  <si>
    <t>A 16 input and 16 output channels single chip intermediate frequency range (160 MHz) analog switch matrix for personal communication satellites has been designed and processed by using a commercial 1.2 Œºm BiCMOS technology. The circuit has low power consumption (&lt;2 W) and low insertion loss with maximum output power of 0 dBm.</t>
  </si>
  <si>
    <t>143-151</t>
  </si>
  <si>
    <t>Analog Integrated Circuits and Signal Processing</t>
  </si>
  <si>
    <t>60033191-60103653-101428949-113048337-101678897;60033191-60011170;60026638-60103653-101428949-60033191-120456192-60000251</t>
  </si>
  <si>
    <t>8641226200;7006745372;6603774044</t>
  </si>
  <si>
    <t>√Öberg, Markku;Rantala, Arto;Pohjonen, Helena</t>
  </si>
  <si>
    <t>Finland;Finland;Finland;Finland;United States;;Finland;Finland;Finland</t>
  </si>
  <si>
    <t>Espoo;Espoo;Espoo;Tampere;New York;;;Helsinki;</t>
  </si>
  <si>
    <t>Aalto University;VTT Technical Research Centre of Finland;Nokia Corporation;Tampereen Yliopisto;IEEE;Nokia Mobile Phones Ltd;Society for Information Display;Helsinki Early Music Society;IC Design Group</t>
  </si>
  <si>
    <t>60103653;60033191;60026638;60011170;60000251;120456192;113048337;101678897;101428949</t>
  </si>
  <si>
    <t>√Öberg M.</t>
  </si>
  <si>
    <t>A Large 16*16 if Analog Switch Matrix for Personal Communications Satellites</t>
  </si>
  <si>
    <t>10.1023/A:1008238006046</t>
  </si>
  <si>
    <t>2-s2.0-0031999180</t>
  </si>
  <si>
    <t>['¬© iee', 'practical point', 'part 2', 'part 1', 'measurements made', 'field trials', 'experimental demonstration', 'calibration errors']</t>
  </si>
  <si>
    <t>Adaptive antennas | Digital beamforming | SDMA</t>
  </si>
  <si>
    <t>In Part 1 an experimental demonstration of both transmit and receive beamforming supporting SDMA user access was given. In Part 2 some implementation issues critical to the performance of an adaptive antenna system are studied from a practical point of view. Results for the sensitivity of the system to calibration errors and the linearity of the transmit power amplifiers are now presented from measurements made during the field trials. ¬© IEE, 1998.</t>
  </si>
  <si>
    <t>79-84</t>
  </si>
  <si>
    <t>60020650;60020650;60020650</t>
  </si>
  <si>
    <t>7004302468;7102001714;7102568206</t>
  </si>
  <si>
    <t>Tsoulos, G.;McGeehan, J.;Beach, M.</t>
  </si>
  <si>
    <t>Bristol</t>
  </si>
  <si>
    <t>University of Bristol</t>
  </si>
  <si>
    <t>Tsoulos G.</t>
  </si>
  <si>
    <t>Space division multiple access (SDMA) field trials. Part 2: Calibration and linearity issues</t>
  </si>
  <si>
    <t>10.1049/ip-rsn:19981781</t>
  </si>
  <si>
    <t>2-s2.0-0031999487</t>
  </si>
  <si>
    <t>['usually happens', 'unbalanced feed', 'typical characteristic', 'tolerable bandwidth', 'radiator formed', 'physical laws', 'paper shows', 'never unbalanced', 'neither symmetric', 'measurements done', 'measured gain', 'feeding point', 'feeding cable', 'data sheets', 'current distribution', 'coaxial cable']</t>
  </si>
  <si>
    <t>Antenna measurement | Baluns | Dielectric antennas | Internal antennas | Small antennas</t>
  </si>
  <si>
    <t>The maximum realizable gain and bandwidth of an antenna of given electrical dimensions are governed by physical laws of nature, and do not depend on the particular technology used to realize the antenna. Thus, data sheets and papers presenting electrically small antennas (typically with their largest dimension smaller than a quarter of a wavelength) having a high gain (&gt; 2 dBi) for a tolerable bandwidth (a few percent) should be regarded with some caution. What usually happens is that the measurements done by the manufacturer to establish those data sheets neglect a typical characteristic of electrically small antennas: they are never unbalanced and seldom completely balanced, which means that the current distribution at their feeding point is neither symmetric or asymmetric. The usual measurement setup feeds the antenna through a coaxial cable, which is an unbalanced feed. Thus, if no precaution is taken, the shielding of the coaxial cable will radiate as much or even more than the antenna under test, and the measured gain or bandwidth will correspond to the radiator formed by the antennas under test and the feeding cable. This paper shows what happens when elementary measurement precautions are not taken, and illustrates this phenomenon with examples of data sheets of commercially available antennas. ¬© 1998 John Wiley &amp; Sons, Inc.</t>
  </si>
  <si>
    <t>156-160</t>
  </si>
  <si>
    <t>60028186;60028186;60028186</t>
  </si>
  <si>
    <t>35838201000;7004724089;6701417455</t>
  </si>
  <si>
    <t>Staub, O.;Z√ºrcher, J. F.;Skrivervik, A.</t>
  </si>
  <si>
    <t>Switzerland</t>
  </si>
  <si>
    <t>Lausanne</t>
  </si>
  <si>
    <t>Swiss Federal Institute of Technology Lausanne</t>
  </si>
  <si>
    <t>Staub O.</t>
  </si>
  <si>
    <t>Some considerations on the correct measurement of the gain and bandwidth of electrically small antennas</t>
  </si>
  <si>
    <t>10.1002/(SICI)1098-2760(19980220)17:3&lt;156::AID-MOP2&gt;3.0.CO;2-I</t>
  </si>
  <si>
    <t>2-s2.0-0031999511</t>
  </si>
  <si>
    <t>BIR 9318159a</t>
  </si>
  <si>
    <t>['rights reserved', 'reaction center', 'molecular modelling', 'known structure', 'exciton spectra', 'employing also', 'effective hamiltonian', 'bacteriochlorophyll aggregates', 'antenna system', 'absorb sunlight']</t>
  </si>
  <si>
    <t>Circular aggregates | Light-harvesting complexes | Photosynthesis</t>
  </si>
  <si>
    <t>Photosynthetic purple bacteria employ an antenna system to absorb sunlight and transfer electronic excitation to a centrally located protein, the photosynthetic reaction center. The antenna system employs for this purpose a hierarchy of circular bacteriochlorophyll aggregates. For the case of a particular light harvesting protein with known structure, one- and two-exciton spectra of its circular bacteriochlorophyll aggregate are determined by means of an effective Hamiltonian description. A detailed geometric model for the complete antenna system of the purple bacterium Rhodobacter sphaeroides is provided by molecular modelling and its bacteriochlorophyll aggregates are investigated, employing also an effective Hamiltonian. Transfer times within the complete antenna system and from the antennae to the reaction center are calculatec. ¬© 1998 Elsevier Science B.V. All rights reserved.</t>
  </si>
  <si>
    <t>310-321</t>
  </si>
  <si>
    <t>76-77</t>
  </si>
  <si>
    <t>Journal of Luminescence</t>
  </si>
  <si>
    <t>60000745;60000745;60000745;60000745</t>
  </si>
  <si>
    <t>7004193882;6503996611;56210154100;7102415947</t>
  </si>
  <si>
    <t>Ritz, Thorsten;Hux, Xiche;Damjanoviƒá, Ana;Schulten, Klaus</t>
  </si>
  <si>
    <t>Urbana</t>
  </si>
  <si>
    <t>University of Illinois Urbana-Champaign</t>
  </si>
  <si>
    <t>Ritz T.</t>
  </si>
  <si>
    <t>Excitons and excitation transfer in the photosynthetic unit of purple bacteria</t>
  </si>
  <si>
    <t>S002223139700286X</t>
  </si>
  <si>
    <t>10.1016/S0022-2313(97)00286-X</t>
  </si>
  <si>
    <t>2-s2.0-0032000047</t>
  </si>
  <si>
    <t>['¬© iee', 'wide range', 'two hands', 'substrate reduces', 'saturation magnetisation', 'resonant frequency', 'order modes', 'measurements presented', 'magnetic bias', 'high permittivity', 'dielectric substrates', 'circular polarisation', 'cavity model', 'biased ferrites', 'bias fields', '15 %.']</t>
  </si>
  <si>
    <t>Circular patch antennas | Ferrite substrates | Magnetisation</t>
  </si>
  <si>
    <t>The design and performance of circular microstrip patch antennas on biased ferrites are described. Fundamental and higher-order modes are discussed and measurements presented for two different ferrites. The high permittivity of the substrate reduces the dimensions of the patches. The cavity model is extended to include multilayer ferrite-dielectric substrates with electromagnetic feedline coupling to the patch. This provides an accurate and fast CAD tool for predicting the resonant frequency over a wide bias range. Applying a DC magnetic bias field normal to the ferrite allows tuning of the resonant frequency, by about 15%. Two hands of circular polarisation are generated when the magnetic bias is applied. The resulting radiation performance of the patches, in terms of the gain and quality of circular polarisation, is presented. It is shown that the gain is not dependent on the applied bias field and that good axial ratios are measured over a wide range of bias fields, both above and below saturation magnetisation. ¬© IEE, 1998.</t>
  </si>
  <si>
    <t>60010818;60010818</t>
  </si>
  <si>
    <t>7201554799;56020461500</t>
  </si>
  <si>
    <t>Tsang, K. K.;Langley, R. J.</t>
  </si>
  <si>
    <t>Canterbury</t>
  </si>
  <si>
    <t>University of Kent</t>
  </si>
  <si>
    <t>Tsang K.</t>
  </si>
  <si>
    <t>Design of circular patch antennas on ferrite substrates</t>
  </si>
  <si>
    <t>10.1049/ip-map:19981449</t>
  </si>
  <si>
    <t>2-s2.0-0032000051</t>
  </si>
  <si>
    <t>['velocity equal', 'specific cut', 'several waveguides', 'maximum frequency', 'generated microwave', 'electrodes produces', 'co2 laser', '6 ghz']</t>
  </si>
  <si>
    <t>Coherent electromagnetic wave generation | Laser acceleration | Relativistic ionization front</t>
  </si>
  <si>
    <t>A short microwave pulse is generated by the interaction between the relativistic ionization front produced by CO2 laser and a static, zero-frequency electric field. The zero-frequency electric field is produced by an alternately biased capacitor array. Laser light propagation between electrodes produces the ionization front propagating with the velocity equal to the laser group velocity. The maximum frequency of the generated microwave is determined to be in the range of 8.2 to 17.6 GHz by several waveguides with specific cut-off frequency and horn antenna combination.</t>
  </si>
  <si>
    <t>688-689</t>
  </si>
  <si>
    <t>60010742;60084716;60010742;60010742</t>
  </si>
  <si>
    <t>56262770900;7404058436;7003775847;7403123890</t>
  </si>
  <si>
    <t>Yugami, Noboru;Fujita, Katsura;Higashiguchi, Takeshi;Nishida, Yasushi</t>
  </si>
  <si>
    <t>Tokyo;Utsunomiya</t>
  </si>
  <si>
    <t>Hitachi Kokusai Electric Inc.;Utsunomiya University</t>
  </si>
  <si>
    <t>60084716;60010742</t>
  </si>
  <si>
    <t>Yugami N.</t>
  </si>
  <si>
    <t>Experimental observation of short microwave generation via relativistic ionization front produced by CO&lt;inf&gt;2&lt;/inf&gt; laser</t>
  </si>
  <si>
    <t>10.1143/jjap.37.688</t>
  </si>
  <si>
    <t>2-s2.0-0032000152</t>
  </si>
  <si>
    <t>['¬© iee', 'work contribute', 'several aspects', 'planar circular', 'operational system', 'design phase', 'airborne radar']</t>
  </si>
  <si>
    <t>Airborne radar | Clutter rejection | MTI</t>
  </si>
  <si>
    <t>Space-time adaptive processing achieves optimum clutter rejection for airborne radar. Several aspects of space-time adaptive processing in the design phase of an operational system are addressed: use of a realistic array antenna (planar circular, 1204 elements); forwardlooking arrangement; comparison with conventional temporal MTI processing; effect of tapering and impact of jamming. Results of this work contribute to the trilateral AMSAR project. ¬© IEE, 1998.</t>
  </si>
  <si>
    <t>Klemm, R.</t>
  </si>
  <si>
    <t>Fraunhofer-Gesellschaft</t>
  </si>
  <si>
    <t>Klemm R.</t>
  </si>
  <si>
    <t>Adaptive airborne MTI with tapered antenna arrays</t>
  </si>
  <si>
    <t>10.1049/ip-rsn:19981765</t>
  </si>
  <si>
    <t>2-s2.0-0032000268</t>
  </si>
  <si>
    <t>['¬© iee', 'temporal characteristics', 'spatial structure', 'spatial properties', 'receiving array', 'highly dependent', 'different spatial', 'cancellation performance', 'alice springs']</t>
  </si>
  <si>
    <t>Adaptive arrays | Interference rejection</t>
  </si>
  <si>
    <t>The paper statistically analyses and compares temporal variability in the spatial structure of two HF interference signals propagated from known locations via ionospheric channels with different spatial and temporal characteristics. The impact of the particular ionospheric paths propagating HF interference on the cancellation performance of various adaptive beamforming algorithms is investigated using data collected by the receiving antenna array of the Jindalee Facility Alice Springs OTH radar in Alice Springs, Australia. Measurements and analysis statistically confirm that the spatial properties of HF interference signals, and the actual performance improvements gained through the use of adaptive beamforming techniques, are highly dependent on the spatio-temporal characteristics of the prevailing ionospheric circuits linking the particular source location to the receiving array at the selected operating frequency. ¬© IEE, 1998.</t>
  </si>
  <si>
    <t>19-24</t>
  </si>
  <si>
    <t>60103581;60003480;60103581;60003480;60103581</t>
  </si>
  <si>
    <t>7003695709;7006472158;35570913400;7403494155;6604003228</t>
  </si>
  <si>
    <t>Fabrizio, G. A.;Abramovich, Y. I.;Anderson, S. J.;Gray, D. A.;Turley, M. D.</t>
  </si>
  <si>
    <t>Adelaide;Edinburgh</t>
  </si>
  <si>
    <t>Cooperative Research Centre for Sensor Signal and Information Processing;Defence Science and Technology Group</t>
  </si>
  <si>
    <t>60103581;60003480</t>
  </si>
  <si>
    <t>Fabrizio G.</t>
  </si>
  <si>
    <t>Adaptive cancellation of nonstationary interference in HF antenna arrays</t>
  </si>
  <si>
    <t>10.1049/ip-rsn:19981779</t>
  </si>
  <si>
    <t>2-s2.0-0032000269</t>
  </si>
  <si>
    <t>['¬© iee', 'underlying theory', 'strong indication', 'resonant array', 'recent studies', 'potential application', 'point susceptance', 'point conductance', 'point admittance', 'overall agreement', 'narrow resonances', 'microwave beacon', 'measured values', 'inner conductor', 'electrically short', '90 vertical']</t>
  </si>
  <si>
    <t>Antenna arrays | Circular arrays | Resonance</t>
  </si>
  <si>
    <t>Recent studies have shown that large circular arrays of cylindrical dipoles possess very narrow resonances when the frequency is varied. Only one array element is driven, and the rest are parasitic. At each resonance, the driving-point conductance is large, and the driving-point susceptance is zero. An associated experimental study is described in the paper. The experimental circular array consists of 90 vertical, thin-walled brass monopoles over an aluminium ground plane. The monopoles are electrically short and thick. The single driven element is the extension of the inner conductor of a rigid coaxial transmission line. Narrow resonances are found when the frequency is close to 2.5GHz. The measured values of driving-point admittance are compared to corresponding theoretical values. Differences between measurements and theory are discussed; the overall agreement is very good. The measured results thus demonstrate the existence of narrow resonances in a physically real array and provide a strong indication for the validity of the underlying theory. The theoretical radiation patterns of the resonant array are discussed, and a potential application as a microwave beacon is described. ¬© IEE, 1998.</t>
  </si>
  <si>
    <t>92-98</t>
  </si>
  <si>
    <t>60076904-60009982</t>
  </si>
  <si>
    <t>Fikioris, G.</t>
  </si>
  <si>
    <t>Wright-Patterson AFB;Cambridge</t>
  </si>
  <si>
    <t>Air Force Materiel Command;Harvard University</t>
  </si>
  <si>
    <t>60076904;60009982</t>
  </si>
  <si>
    <t>Fikioris G.</t>
  </si>
  <si>
    <t>Experimental study of novel resonant circular arrays</t>
  </si>
  <si>
    <t>10.1049/ip-map:19981553</t>
  </si>
  <si>
    <t>2-s2.0-0032000319</t>
  </si>
  <si>
    <t>['small dimensions', 'slight degradation', 'signum coding', 'signals involved', 'sc operation', 'sc ).', 'sar antenna', 'sampling frequency', 'real time', 'real images', 'rate consistent', 'quality obtained', 'quality measures', 'paper reviews', 'original bandwidth', 'one bit', 'numerical results', 'little power', 'images obtained', 'data involved', 'data coded', 'cost devices', 'binary sequences']</t>
  </si>
  <si>
    <t>Processing of synthetic aperture radar (SAR) data coded with one bit is considered. The one bit coding operation amounts to the retention of only the information about the sign of the signals involved (signum coding or SC). The paper reviews the theory of signum coding and evaluates its performance by computing some quality measures for real images. Numerical results, which are in accord with theory, show that only a slight degradation in the quality of the images obtained is introduced by the SC operation if the signal is sampled at a rate consistent with the original bandwidth. If the sampling frequency is increased, the quality obtained can be further improved. Since the data involved in the processing are binary sequences, the processing can be carried out in real time, on-board the moving platform carrying the SAR antenna, and by using dedicated hardware consisting of simple, small, low-cost devices, which can be on motherboards of small dimensions and absorb very little power.</t>
  </si>
  <si>
    <t>17-28</t>
  </si>
  <si>
    <t>Electronics and Communication Engineering Journal</t>
  </si>
  <si>
    <t>112907335;60021199</t>
  </si>
  <si>
    <t>7003486376;7003330705</t>
  </si>
  <si>
    <t>Pascazio, V.;Schirinzi, G.</t>
  </si>
  <si>
    <t>Rome;Naples</t>
  </si>
  <si>
    <t>Consiglio Nazionale delle Ricerche;Istituto Teoria e Tecnica delle Onde Elettromagnetiche</t>
  </si>
  <si>
    <t>60021199;112907335</t>
  </si>
  <si>
    <t>Pascazio V.</t>
  </si>
  <si>
    <t>Synthetic aperture radar imaging by one bit coded signals</t>
  </si>
  <si>
    <t>10.1049/ecej:19980103</t>
  </si>
  <si>
    <t>2-s2.0-0032000330</t>
  </si>
  <si>
    <t>['¬© iee', 'used directly', 'transceiver concepts', 'power information', 'performance assessment', 'multipath components', 'measurement results', 'mean powers', 'link level', 'excess delays', 'coupled delay', 'appropriate model', '9 ghz']</t>
  </si>
  <si>
    <t>2-d unitary esprit | Directional radio channel | Synthetic aperture sounding</t>
  </si>
  <si>
    <t>The performance assessment of new mobile radio base station (BS) transceiver concepts with adaptive intelligent antennas requires realistic directional radio channel models. An appropriate model is derived from the results of an extensive uplink sounding campaign performed at 1.9 GHz in a urban macrocell within the City of Frankfurt. In the experiments the wideband sounder RUSK XL was applied for synthetic aperture reception. The directional multipath propagation is characterised by means of delays, directions of arrival (DOA) at the BS antenna array and mean powers of the multipath components. The coupled delay-DOA-power information is determined by an adaptation of the 2-D unitary ESPRIT algorithm. It can be used directly to configure fading simulators for multiple antenna reception which reflect realworld small-area radio channel properties in simulations at the link level. Additionally, probability distribution functions for excess delays, DOAs and mean powers are derived from the measurement results. They are useful for consideration of directional propagation effects in investigations of the cellular system behaviour. ¬© IEE, 1998.</t>
  </si>
  <si>
    <t>42-49</t>
  </si>
  <si>
    <t>Martin, U.</t>
  </si>
  <si>
    <t>Bonn</t>
  </si>
  <si>
    <t>Deutsche Telekom</t>
  </si>
  <si>
    <t>Martin U.</t>
  </si>
  <si>
    <t>Spatio-temporal radio channel characteristics in urban macrocells</t>
  </si>
  <si>
    <t>10.1049/ip-rsn:19981780</t>
  </si>
  <si>
    <t>2-s2.0-0032000377</t>
  </si>
  <si>
    <t>NSC 86-2215-E009-31</t>
  </si>
  <si>
    <t>['symmetric configuration', 'single varactor', 'scanning range', 'scanning leaky', 'reflected power', 'power gain', 'open end', 'measured results', 'measured eirp', 'effectively suppress', 'antenna array', 'active source', '67 dbm', '5 db', '2 db']</t>
  </si>
  <si>
    <t>Beam-scanning | Phase-shifterless | The first higher order mode | The leaky-wave antenna arrays | The reflected wave</t>
  </si>
  <si>
    <t>X-band active beam-scanning leaky-wave antenna arrays, including 1 √ó 1, 1 √ó 2 and 1 √ó 4 prototypes, have been demonstrated. These antennas integrated one or several microstrip leaky-wave antenna elements with a single varactor-tuned HEMT VCO as an active source. Measured results on experimental antennas indicate that the beam scanning angle of the 1 √ó 1 antenna close to 400 can be achieved and the scanning range of 1 √ó 2 and 1 √ó 4 antenna arrays are both close to 320. Furthermore, reflected wave due to the open end of each leaky-wave antenna element has been suppressed by the symmetric configuration of this antenna array and the antenna efficiency increases. When comparing with the measured radiation pattern of the single element antenna, we found that the 1 √ó 2 and 1 √ó 4 antenna arrays can effectively suppress the reflected power by more than 5.5 dB and 10.5 dB, respectively, at 10.2GHz. The power gain are more than 2 dB and 3.16 dB higher than the single element antenna with a measured EIRP of 18.67 dBm.</t>
  </si>
  <si>
    <t>349-364</t>
  </si>
  <si>
    <t>60012370;112347288;60012370</t>
  </si>
  <si>
    <t>7501637046;56123316200;7005109058</t>
  </si>
  <si>
    <t>Wang, Chien Jen;Wu, Jin Jei;Jou, Christina F.</t>
  </si>
  <si>
    <t>National Chiao Tung University;Kao Yuan Coll. of Technol. and Comm.</t>
  </si>
  <si>
    <t>60012370;112347288</t>
  </si>
  <si>
    <t>Wang C.</t>
  </si>
  <si>
    <t>Active frequency-tune beam-scanning leaky-wave antenna arrays</t>
  </si>
  <si>
    <t>10.1023/A:1022531910444</t>
  </si>
  <si>
    <t>2-s2.0-0032000482</t>
  </si>
  <si>
    <t>['triangle tip', 'significantly increased', 'present design', 'new design', 'increasing resistance', 'experimental results', 'easily implemented', 'chip resistor', 'antenna bandwidth']</t>
  </si>
  <si>
    <t>Reduced-size microstrip antenna | Triangular microstrip antenna</t>
  </si>
  <si>
    <t>A new design of a reduced-size triangular microstrip antenna fed using an inset microstrip line is presented. The antenna size reduction is achieved by loading a chip resistor at the triangle tip of the patch. With an increasing resistance of the loaded chip resistor, the antenna bandwidth is significantly increased, and furthermore, the required inset length of the 50 Œ© microstrip line for impedance matching becomes smaller, which makes the present design more easily implemented. Details of the experimental results are presented and discussed. ¬© 1998 John Wiley &amp; Sons. Inc.</t>
  </si>
  <si>
    <t>169-170</t>
  </si>
  <si>
    <t>57208593705;35460663000</t>
  </si>
  <si>
    <t>Lin, Yin Fang;Wong, Kin Lu</t>
  </si>
  <si>
    <t>Lin Y.</t>
  </si>
  <si>
    <t>Compact broadband triangular microstrip antenna with an inset microstrip-line feed</t>
  </si>
  <si>
    <t>10.1002/(SICI)1098-2760(19980220)17:3&lt;169::AID-MOP5&gt;3.0.CO;2-H</t>
  </si>
  <si>
    <t>2-s2.0-0032000797</t>
  </si>
  <si>
    <t>['¬© iee', 'tm polarisation', 'tm fields', 'source decomposition', 'present type', 'original medium', 'equivalent media', 'electromagnetic problems', 'electromagnetic fields', 'either te', 'decomposed fields', 'complex vectors', 'allowing one']</t>
  </si>
  <si>
    <t>Anisotropic medium | Electromagnetic sources | TE/TM decomposition</t>
  </si>
  <si>
    <t>The principle of source decomposition for electromagnetic problems is considered in the most general homogeneous anisotropic medium in which electromagnetic fields can be decomposed in two partial fields characterised by either TE or TM polarisation with respect to two given complex vectors. It is shown that, for each of the decomposed fields, the original medium can be replaced by a simpler equivalent medium, allowing one to apply existing analytic Green functions corresponding to each of the equivalent media. The problem of decomposing a given electromagnetic source into two parts corresponding to the TE and TM fields is solved in the case when the, two complex vectors are coplanar. As an example, an electric current dipole is decomposed into two current sheets in the plane of the complex vectors. The source decomposition principle can be applied for solving field problems involving a homogeneous anisotropic space of the present type, for which no known analytic form for the. Green dyadic exists. ¬© IEE, 1998.</t>
  </si>
  <si>
    <t>109-114</t>
  </si>
  <si>
    <t>60103653;60033316</t>
  </si>
  <si>
    <t>7102492958;56255994700</t>
  </si>
  <si>
    <t>Lindell, I. V.;Olyslager, F.</t>
  </si>
  <si>
    <t>Finland;Belgium</t>
  </si>
  <si>
    <t>Espoo;Ghent</t>
  </si>
  <si>
    <t>Aalto University;Universiteit Gent</t>
  </si>
  <si>
    <t>Lindell I.</t>
  </si>
  <si>
    <t>TE/TM decomposition of electromagnetic sources in a nonreciprocal anisotropic medium</t>
  </si>
  <si>
    <t>10.1049/ip-map:19981625</t>
  </si>
  <si>
    <t>2-s2.0-0032001119</t>
  </si>
  <si>
    <t>['¬© iee', 'time evolution', 'scattering processes', 'rank channels', 'physical reasoning', 'flat fading', 'decreasing angle', 'correlation coefficients', 'array broadside', 'angular domain', 'analytical expressions']</t>
  </si>
  <si>
    <t>Channel modelling | Smart antennas</t>
  </si>
  <si>
    <t>The definition of flat fading and frequency-selective fading channels is extended to low-rank and high-rank channels to include the angular domain. By physical reasoning a generic channel model is introduced incorporating directions of arrival and a set of parameters is given for its configuration. The time evolution of the scattering processes and directions of arrival is taken into account. Analytical expressions are derived for space-correlation coefficients and frequency-correlation coefficients. Spatial correlation decreases with increasing angular spread and decreasing angle of incidence, measured from array broadside. ¬© IEE, 1998.</t>
  </si>
  <si>
    <t>60018163;60018163;60018163</t>
  </si>
  <si>
    <t>6701392503;7006594890;7007067644</t>
  </si>
  <si>
    <t>Fuhl, J.;Molisch, A. F.;Bonek, E.</t>
  </si>
  <si>
    <t>Austria</t>
  </si>
  <si>
    <t>Vienna</t>
  </si>
  <si>
    <t>Technische Universit√§t Wien</t>
  </si>
  <si>
    <t>Fuhl J.</t>
  </si>
  <si>
    <t>Unified channel model for mobile radio systems with smart antennas</t>
  </si>
  <si>
    <t>10.1049/ip-rsn:19981750</t>
  </si>
  <si>
    <t>2-s2.0-0032001175</t>
  </si>
  <si>
    <t>['¬© iee', 'spatial signatures', 'simulation examples', 'signal subspaces', 'separable solution', 'point sources', 'motivation behind', 'local scattering', 'form estimator', 'esprit may', 'derivative coefficients', 'damped modes', 'called noise', 'authors propose']</t>
  </si>
  <si>
    <t>Cellular radio antenna arrays | Spatial signature</t>
  </si>
  <si>
    <t>The authors propose the use of a generalised array manifold for parameterised spatial signature estimation in wireless communication channels with local scattering. The array manifold commonly used for point sources is generalised to include linear combinations of the nominal array response vectors and their derivatives. The motivation behind this idea is to obtain better estimates of the spatial signatures for direction of arrival (DOA) based signal waveform estimation. The estimators proposed exploit the orthogonality between the so-called noise and signal subspaces, leading to a separable solution for the derivative coefficients. As a result, a search is required for the DOAs only. For uniform linear arrays, the spatial signatures are shown to be approximately Vandermonde vectors with damped modes, and a closed-form estimator such as ESPRIT may be used in this case. Simulation examples are included to compare the signal estimation performance obtained using the proposed generalised manifold and the conventional array manifold. ¬© IEE, 1998.</t>
  </si>
  <si>
    <t>51-57</t>
  </si>
  <si>
    <t>60002014;60006832;60002014</t>
  </si>
  <si>
    <t>6603178822;14050578000;55665154800</t>
  </si>
  <si>
    <t>Aszt√©ly, D.;√ñftersten, B.;Swindlehurst, A. L.</t>
  </si>
  <si>
    <t>United States;Sweden</t>
  </si>
  <si>
    <t>Provo;Stockholm</t>
  </si>
  <si>
    <t>Brigham Young University;The Royal Institute of Technology (KTH)</t>
  </si>
  <si>
    <t>60006832;60002014</t>
  </si>
  <si>
    <t>Aszt√©ly D.</t>
  </si>
  <si>
    <t>Generalised array manifold model for wireless communication channels with local scattering</t>
  </si>
  <si>
    <t>10.1049/ip-rsn:19981768</t>
  </si>
  <si>
    <t>2-s2.0-0032001176</t>
  </si>
  <si>
    <t>['¬© iee', 'zero correlation', 'similar results', 'receiver utilises', 'receiver subject', 'receiver sensitivity', 'performance achieved', 'mean snr', 'inversely proportional', 'high snr', 'fractional increase', 'flat rayleigh', 'fading channels', 'fading case', 'coherent detection', 'ber compared', 'antenna elements']</t>
  </si>
  <si>
    <t>Beamforming | Multichannel impulse response | Multielement cellular antennas | Smart antennas</t>
  </si>
  <si>
    <t>An analysis is presented which derives the bit error rate (BER) performance achieved by a multiple-channel coherent BPSK. receiver subject to noisy multichannel impulse response (MCIR) estimates. The receiver utilises a frequency-independent beamformer processor prior to coherent detection which is subject to weight error owing to imperfect MCIR estimates. It is demonstrated that in the flat static channel at high SNR the fractional increase in BER compared to the perfect MCIR estimation case is equal to [N - l/2]/Ls, where N is the number of antenna elements and Ls is the training sequence length. Similar results are derived for the flat Rayleigh-fading case both for total and for zero correlation between the fading at the antenna elements. These results are then extended to consideration of the degradation in receiver sensitivity, termed the weight error loss, which for the Rayleigh-fading channels at high SNR turns out to be independent of both the mean SNR and N, and is inversely proportional to Ls. ¬© IEE, 1998.</t>
  </si>
  <si>
    <t>63-72</t>
  </si>
  <si>
    <t>60030813;100672276;60030813</t>
  </si>
  <si>
    <t>7103151779;6602809557;14050010100</t>
  </si>
  <si>
    <t>Bevan, D. D.N.;Ermolayev, V. T.;Fiaksman, A. G.</t>
  </si>
  <si>
    <t>Canada;Russian Federation</t>
  </si>
  <si>
    <t>Toronto;Nizhni Novgorod</t>
  </si>
  <si>
    <t>Nortel Networks;MERA Scientific-Technical Company</t>
  </si>
  <si>
    <t>60030813;100672276</t>
  </si>
  <si>
    <t>Bevan D.</t>
  </si>
  <si>
    <t>Analysis of weight error loss with a multichannel beamformer processor</t>
  </si>
  <si>
    <t>10.1049/ip-rsn:19981749</t>
  </si>
  <si>
    <t>2-s2.0-0032001217</t>
  </si>
  <si>
    <t>['œ ±', '¬© iee', 'radiation cells', 'plane increases', 'plane decreases', 'mode radiation', 'maximum gain', 'larger value', 'inverted l', 'interior angle', 'honeycomb antenna', 'electromagnetically coupled', 'concept similar', 'area factor', 'approximately 19db', 'aperture efficiency', 'analysed using', '80 ¬∞.', '180 ¬∞.']</t>
  </si>
  <si>
    <t>Honeycomb antennas | Radiation characteristics</t>
  </si>
  <si>
    <t>The first- and zeroth-mode radiation characteristics of a honeycomb antenna are analysed using the method of moments. The honeycomb antenna is fed by an unbalanced feed system, where an inverted L-wire is electromagnetically coupled to the antenna. The number of radiation cells is chosen to be Nx = 2 in the x-direction and Ny = 13 in the y-direction. The first-mode radiation shows that, as the interior angle a increases, the half-power beam widths (HPBWs) in the two principal planes become wider. The maximum gain is obtained at Œ± = 180¬∞. The zeroth-mode radiation shows that, as Œ± increases, the HPBW in the H-plane decreases, while the HPBW in the E-plane increases. A maximum gain of approximately 19dB is obtained at Œ± = 80¬∞. Evaluation of the area factor, defined by the concept similar to the aperture efficiency, reveals that the zeroth-mode radiation has a larger value than the first-mode radiation. ¬© IEE, 1998.</t>
  </si>
  <si>
    <t>99-103</t>
  </si>
  <si>
    <t>60030526;60030526;60030526;60030526</t>
  </si>
  <si>
    <t>7404449964;7202589619;36878981000;57220533028</t>
  </si>
  <si>
    <t>Nakano, H.;Tajima, S.;Nakayama, K.;Yamauchi, J.</t>
  </si>
  <si>
    <t>Hosei University</t>
  </si>
  <si>
    <t>Numerical analysis of honeycomb antennas with an electromagnetic coupling feed system</t>
  </si>
  <si>
    <t>10.1049/ip-map:19981451</t>
  </si>
  <si>
    <t>2-s2.0-0032001945</t>
  </si>
  <si>
    <t>['¬© iee', 'vectorial case', 'synthesis problem', 'presented technique', 'power synthesis', 'particular choice', 'objective functional', 'new technique', 'local minimum', 'full three', 'false solutions']</t>
  </si>
  <si>
    <t>Reconfigurable antenna | Scanning arrays</t>
  </si>
  <si>
    <t>A new technique for the power synthesis of reconfigurable conformal arrays with phase-only control in the full three-dimensional and vectorial case is presented. The synthesis problem is stated as an intersection finding problem and is solved by means of a generalised projection algorithm. Following recent results in reflector and conformal antenna array power synthesis, a particular choice of the functional space wherein the problem is stated is exploited to alleviate the problem of false solutions, i.e. the possibility for the iterative solution algorithm of being trapped by a local minimum of the objective functional. Numerical examples showing the effectiveness of the presented technique are discussed. ¬© IEE, 1998.</t>
  </si>
  <si>
    <t>131-136</t>
  </si>
  <si>
    <t>60017293;60017293</t>
  </si>
  <si>
    <t>7006499276;7103082097</t>
  </si>
  <si>
    <t>Bucci, O. M.;D'Elia, G.</t>
  </si>
  <si>
    <t>Bucci O.</t>
  </si>
  <si>
    <t>Power synthesis of reconfigurable conformal arrays with phase-only control</t>
  </si>
  <si>
    <t>10.1049/ip-map:19981296</t>
  </si>
  <si>
    <t>2-s2.0-0032001946</t>
  </si>
  <si>
    <t>['¬© iee', 'used regardless', 'substantially inferior', 'scan limits', 'respective range', 'point towards', 'maximum gain', 'low f', 'large f', 'illumination taper', 'efficient technique', 'earlier analyses', 'directional feed', 'diameter ratio', 'defocused feed', 'beamwidths scanned']</t>
  </si>
  <si>
    <t>Antennas | Beam scanning characteristics | Paraboloid reflectors | Radar</t>
  </si>
  <si>
    <t>An efficient technique for the determination of the beam scanning parameters (viz. the direction of maximum gain, the number of beamwidths scanned, the scan limits with specified gain loss etc.) for axisymmetric paraboloid reflectors with defocused feed is presented. This technique can be used regardless of the respective range of focal-length-to-diameter ratio (F/D), the depth of illumination taper and the size of reflector. Representative numerical results obtained by using this technique are presented and discussed. These results also indicate the following: the direction of maximum gain deviates from both the direction of minimum pathlength variation and the direction of feed-displacement squint angle for the low F/D value; the orientation of directional feed to achieve maximum gain is complicated for the low F/D value with the large lateral feed displacement but approaches the point towards the vertex of reflector for the large F/D value; and the scan limits are substantially inferior to those inferred from earlier analyses, especially for the case of large F/D value and large feed lateral displacement. ¬© IEE, 1998.</t>
  </si>
  <si>
    <t>25-32</t>
  </si>
  <si>
    <t>Sun, E. Y.</t>
  </si>
  <si>
    <t>Longtan</t>
  </si>
  <si>
    <t>Chung-shan Institute of Science and Technology Taiwan</t>
  </si>
  <si>
    <t>Sun E.</t>
  </si>
  <si>
    <t>Efficient technique for determining beam scanning characteristics of axisymmetric paraboloid reflectors</t>
  </si>
  <si>
    <t>10.1049/ip-map:19981499</t>
  </si>
  <si>
    <t>2-s2.0-0032002241</t>
  </si>
  <si>
    <t>['tracking functions', 'time available', 'radar functions', 'easily attainable']</t>
  </si>
  <si>
    <t>Cluster of beams | Radar phased arrays | Shared aperture | Surveillance and tracking functions</t>
  </si>
  <si>
    <t>The proposed phased array breaks the nexus between the surveillance and tracking functions of a radar system completely, and meets the modem challenges imposed by a dense multitarget environment where clutter, rain, or chaff are present. Compared to a conventional phased array, the novel array yields an order magnitude improvement in the time available to perform the above radar functions, and further improvements are easily attainable. ¬© 1998 John Wiley &amp; Sons, Inc.</t>
  </si>
  <si>
    <t>189-192</t>
  </si>
  <si>
    <t>Fourikis, N.</t>
  </si>
  <si>
    <t>Phased Array Systems and Applications</t>
  </si>
  <si>
    <t>Fourikis N.</t>
  </si>
  <si>
    <t>Novel shared-aperture phased arrays</t>
  </si>
  <si>
    <t>10.1002/(SICI)1098-2760(19980220)17:3&lt;189::AID-MOP11&gt;3.0.CO;2-0</t>
  </si>
  <si>
    <t>2-s2.0-0032002319</t>
  </si>
  <si>
    <t>['several reflections', 'reflection coefficient', 'phased array', 'paper presents', 'multipath propagation', 'method suggested', 'estimate influence', 'essential reduction', 'ejections ")', 'either reflections', 'directivity owing', 'directivity due', 'cutoff threshold', 'average reduction']</t>
  </si>
  <si>
    <t>Directivity | Multipath propagation | Self-phased array</t>
  </si>
  <si>
    <t>This paper presents an investigation of a pilot signal influence on directivity of self-phased array under conditions of multipath propagation (either reflections or jamming signals). A suggestion is made that an average reduction in directivity owing to the cutting off (or "dropping out") of some channels of the array be used as a criterion of this influence. It has been shown that an essential reduction in directivity is possible in the case of weak pilot signal or large (close to unity) reflection coefficient. If the level of direct pilot signal is higher than the cutoff threshold, the average reduction in directivity does not exceed 3 dB, although substantially greater reduction (presence of "ejections") can be observed in certain specific cases. A reduction in directivity due to reflections can be removed by means of enhancing the sensitivity of the pilot signal channel. The method suggested in this paper can also be used in order to estimate influence of several reflections on self-phased array directivity.</t>
  </si>
  <si>
    <t>IEEE Transactions on Electromagnetic Compatibility</t>
  </si>
  <si>
    <t>60000251-60043973</t>
  </si>
  <si>
    <t>Loyka, Sergey L.</t>
  </si>
  <si>
    <t>Belarus;United States</t>
  </si>
  <si>
    <t>Minsk;New York</t>
  </si>
  <si>
    <t>Belarusian State University of Informatics and Radioelectronics;IEEE</t>
  </si>
  <si>
    <t>60043973;60000251</t>
  </si>
  <si>
    <t>Loyka S.L.</t>
  </si>
  <si>
    <t>Influence of pilot signal on directivity of self-phased arrays under conditions of multipath propagation</t>
  </si>
  <si>
    <t>S0018937598017165</t>
  </si>
  <si>
    <t>10.1109/15.659515</t>
  </si>
  <si>
    <t>2-s2.0-0032002530</t>
  </si>
  <si>
    <t>['new method', 'microstrip antennas', 'microstrip antenna', 'method improves', 'enhanced gain', 'dr ).', 'bandwidth enhancement', '1 db']</t>
  </si>
  <si>
    <t>Antennas | Bandwidth | Dielectric resonator | Microstrip antenna</t>
  </si>
  <si>
    <t>A new method for enhancing the 2:1 VSWR impedance bandwidth of microstrip antennas is presented. Bandwidth enhancement is achieved by loading the microstrip antenna by a ceramic microwave dielectric resonator (DR). The validity of this technique has been established using rectangular and circular radiating geometries. This method improves the bandwidth of a rectangular microstrip antenna to more than 10% (‚âà 5 times that of a conventional rectangular microstrip antenna) with an enhanced gain of 1 dB. ¬© 1998 John Wiley &amp; Sons, Inc.</t>
  </si>
  <si>
    <t>205-207</t>
  </si>
  <si>
    <t>60031544;60031544;60031544;60031544;60075894;60075894</t>
  </si>
  <si>
    <t>57206591125;7004362848;57218539158;56259735900;7801452884;35553813500</t>
  </si>
  <si>
    <t>George, Jacob;Aanandan, C. K.;Mohanan, P.;Nair, K. G.;Sreemoolanathan, H.;Sebastian, M. T.</t>
  </si>
  <si>
    <t>India;India</t>
  </si>
  <si>
    <t>Thiruvananthapuram;Kochi</t>
  </si>
  <si>
    <t>National Institute for Interdisciplinary Science and Technology;Cochin University of Science and Technology</t>
  </si>
  <si>
    <t>60075894;60031544</t>
  </si>
  <si>
    <t>George J.</t>
  </si>
  <si>
    <t>Dielectric-resonator-loaded microstrip antenna for enhanced impedance bandwidth and efficiency</t>
  </si>
  <si>
    <t>10.1002/(SICI)1098-2760(19980220)17:3&lt;205::AID-MOP16&gt;3.0.CO;2-3</t>
  </si>
  <si>
    <t>2-s2.0-0032002565</t>
  </si>
  <si>
    <t>['¬© iee', 'uhf bands', 'structure makes', 'results must', 'paper describes', 'numerical simulations', 'measurements using', 'interpreted carefully', 'gtd techniques', 'frequency range', 'copolar pattern', 'antenna performance']</t>
  </si>
  <si>
    <t>Metop spacecraft | Numerical simulations | Quadrifilar antennas | Radiation patterns</t>
  </si>
  <si>
    <t>The design and performance of two low gain shaped beam quadrifilar helix antennas on a large complex spacecraft are presented. Scattering from the strongly illuminated satellite degrades the antenna performance by distorting the copolar pattern and increasing the crosspolarisation. This paper describes the results of numerical simulations of the installed antenna radiation patterns using the MoM and GTD techniques in the VHF and UHF bands, respectively. In this frequency range the size of the structure makes it difficult to model the antenna performance using either method, and the results must be interpreted carefully. The accuracy of the predictions has been established by comparisons with measurements using a 1/8 scale mock-up of the quadrifilars and spacecraft. ¬© IEE, 1998.</t>
  </si>
  <si>
    <t>60086242;60086242;60031159;60018829;60018829</t>
  </si>
  <si>
    <t>7102125229;6506718249;6603941265;6602297375;6507089662</t>
  </si>
  <si>
    <t>Cahill, R.;Cartmell, I.;Van Dooren, G.;Clibbon, K.;Sillence, C.</t>
  </si>
  <si>
    <t>Germany;Netherlands;United Kingdom</t>
  </si>
  <si>
    <t>Ottobrunn;Noordwijk aan Zee;Farnborough</t>
  </si>
  <si>
    <t>Airbus Defence and Space;ESTEC - European Space Research and Technology Centre;BAE Systems plc</t>
  </si>
  <si>
    <t>60086242;60031159;60018829</t>
  </si>
  <si>
    <t>Cahill R.</t>
  </si>
  <si>
    <t>Performance of shaped beam quadrifilar antennas on the METOP spacecraft</t>
  </si>
  <si>
    <t>10.1049/ip-map:19981568</t>
  </si>
  <si>
    <t>2-s2.0-0032002614</t>
  </si>
  <si>
    <t>['window theory', 'window formalism', 'spectral selectivity', 'sidelobe level', 'selective phased', 'optimized using', 'fbg profile', 'essential issue', 'delay nonuniformity', 'array beamformers']</t>
  </si>
  <si>
    <t>Antenna beam steering | Bragg gratings | Optical fiber | Phased arrays</t>
  </si>
  <si>
    <t>The profile of fiber Bragg gratings (FBGs) utilized in fiber grating prism and other wavelength-selective phased-array beamformers can be optimized using the results of window theory. In this paper, the window formalism is adopted to quantify the relationship between the FBG profile and its spectral selectivity. It is shown how application of optimum and suboptimum windows affects the reflectivity, bandwidth, and sidelobe level of FBG. Also, the impact of taper on the group-delay nonuniformity, an essential issue for true time delay processors, is discussed. ¬© 1998 John Wiley &amp; Sons. Inc.</t>
  </si>
  <si>
    <t>161-164</t>
  </si>
  <si>
    <t>60001439;60001439;60001439</t>
  </si>
  <si>
    <t>57196730850;7201819416;8399388500</t>
  </si>
  <si>
    <t>Petrov, Alex V.;Yin, Shizhuo;Yu Francis, T. S.</t>
  </si>
  <si>
    <t>University Park</t>
  </si>
  <si>
    <t>Pennsylvania State University</t>
  </si>
  <si>
    <t>Petrov A.V.</t>
  </si>
  <si>
    <t>Application of window theory to optimization of fiber bragg gratings for wavelength-selectable antenna beam steering</t>
  </si>
  <si>
    <t>10.1002/(SICI)1098-2760(19980220)17:3&lt;161::AID-MOP3&gt;3.0.CO;2-H</t>
  </si>
  <si>
    <t>2-s2.0-0032002760</t>
  </si>
  <si>
    <t>Univerzita Karlova v Praze</t>
  </si>
  <si>
    <t>UK</t>
  </si>
  <si>
    <t>['œ ±', 'theoretical results', 'static disorders', 'static disorder', 'rights reserved', 'local energies', 'coloured noise', 'bchl molecules', 'acidophila consists']</t>
  </si>
  <si>
    <t>Antenna systems | Coherent transfer | Optical line shapes | Photosynthesis</t>
  </si>
  <si>
    <t>The structure of the LH2 subunit Rps. acidophila consists of a ring of 9 Œ±Œ≤ heterodimers with 18 B850 BChl molecules sandwiched between the Œ± and Œ≤ subunits. For Frenkel excitons moving on the ring we investigate the influence of dynamic and static disorder on their optical line shapes. The dynamic and static disorders are taken into account by fluctuations of the local energies of the BChl molecules. The fluctuations are represented by dichotomic Markov processes with coloured noise. Comparison of our theoretical results with experimental observations indicates, that the strength of the local energy fluctuation Œî should be smaller than J/2. ¬© 1998 Elsevier Science B.V. All rights reserved.</t>
  </si>
  <si>
    <t>331-334</t>
  </si>
  <si>
    <t>60016605;60010586;60010586</t>
  </si>
  <si>
    <t>16634588600;6701497128;7004462044</t>
  </si>
  <si>
    <t>Barv√≠k, I.;Warns, Ch;Reineker, P.</t>
  </si>
  <si>
    <t>Czech Republic;Germany</t>
  </si>
  <si>
    <t>Prague Praha;Ulm</t>
  </si>
  <si>
    <t>Charles University;Universit√§t Ulm</t>
  </si>
  <si>
    <t>60016605;60010586</t>
  </si>
  <si>
    <t>Barv√≠k I.</t>
  </si>
  <si>
    <t>Exciton transfer in disordered molecular aggregates: Computer modeling of optical line shapes in ring bacteria antenna systems</t>
  </si>
  <si>
    <t>S0022231397002202</t>
  </si>
  <si>
    <t>10.1016/S0022-2313(97)00220-2</t>
  </si>
  <si>
    <t>2-s2.0-0032003025</t>
  </si>
  <si>
    <t>['¬© iee', 'switching matrixes', 'switches fit', 'specific requirements', 'results show', 'optical system', 'optical fibres', 'new architecture', 'investigated using', 'following performance', 'entire matrix', 'electrical behaviour', 'different lengths', 'crosstalk around', 'comparative study', 'bpm ).', 'bandwidth close']</t>
  </si>
  <si>
    <t>Beam steering | Optical fibre | Optical system | Switching matrix | Time delay phased array antenna</t>
  </si>
  <si>
    <t>A new architecture for an optical system to achieve true time delay phased array antenna beam steering is proposed. This system is based on the association of switching matrixes and optical fibres of different lengths. A comparative study of the different available switch types has been carried out and concludes that total internal reflection (TIR) switches fit the specific requirements. The switch and entire matrix are designed using 2D and 3D finite difference beam propagation methods (FD-BPM). Then, the electrical behaviour of the device is investigated using a drift diffusion model. Results show the following performance: fibre to fibre loss equal to lOdB, crosstalk around -20dB and bandwidth close to 160 M Hz. ¬© IEE, 1998.</t>
  </si>
  <si>
    <t>77-82</t>
  </si>
  <si>
    <t>IEE Proceedings: Optoelectronics</t>
  </si>
  <si>
    <t>100325416;100325416</t>
  </si>
  <si>
    <t>8299523000;7103217696</t>
  </si>
  <si>
    <t>Cayrefourcq, I.;Schaller, M.</t>
  </si>
  <si>
    <t>Saint-Cloud</t>
  </si>
  <si>
    <t>Dassault Electronique</t>
  </si>
  <si>
    <t>Cayrefourcq I.</t>
  </si>
  <si>
    <t>Optical switch design for true time delay array antenna</t>
  </si>
  <si>
    <t>10.1049/ip-opt:19981755</t>
  </si>
  <si>
    <t>2-s2.0-0032003091</t>
  </si>
  <si>
    <t>['superconductivity programs', 'superconducting technology', 'superconducting magnets', 'superconducting filters', 'space systems', 'refrigeration systems', 'navy efforts', 'electronic applications', 'buried ordnance']</t>
  </si>
  <si>
    <t>Cryogenics | Magnets | Superconductivity</t>
  </si>
  <si>
    <t>A review of U.S. Navy efforts in superconducting technology is given. Programs include development of superconducting magnets for motors in ship propulsion systems and to generate magnetic moments in mine sweeping systems. A program to develop superconducting quantum interference devices (SQUIDs) for detection of mines and buried ordnance has successfully been demonstrated. In electronic applications, superconducting filters, resonators, and antennae are being developed for radar, communication, and space systems. Concurrent with these superconductivity programs are efforts to improve the efficiency, reliability, and affordability of refrigeration systems. ¬© 1998 Plenum Publishing Corporation.</t>
  </si>
  <si>
    <t>Journal of Superconductivity</t>
  </si>
  <si>
    <t>Gubser, D. U.</t>
  </si>
  <si>
    <t>Gubser D.</t>
  </si>
  <si>
    <t>Navy programs in superconducting technology</t>
  </si>
  <si>
    <t>10.1023/A:1022656620516</t>
  </si>
  <si>
    <t>2-s2.0-0032003127</t>
  </si>
  <si>
    <t>['¬© iee', 'time processing', 'propagation channel', 'link structure', 'doppler spread', 'delay spread', 'classified according', 'channel reuse', 'angle spread', 'algorithmic classification']</t>
  </si>
  <si>
    <t>Cellular radio modems | Channel reuse | Multiple antennas | Space-lane processing</t>
  </si>
  <si>
    <t>A taxonomy of space-time signal processing is addressed in terms of architectural and algorithmic classification, and the influence of the propagation channel on the space-time processing. The architecture is classified according to link structure, channel reuse and multiple access scheme. Algorithms are classified into channel estimation methods, TDMA and CDMA receive algorithms and space-time transmit algorithms. Finally, the effects of Doppler spread, delay spread and angle spread on space-time processing are discussed. ¬© IEE, 1998.</t>
  </si>
  <si>
    <t>25-31</t>
  </si>
  <si>
    <t>60012708;60003858</t>
  </si>
  <si>
    <t>7004920065;56673011000</t>
  </si>
  <si>
    <t>Paulraj, A. J.;Lindskog, E.</t>
  </si>
  <si>
    <t>Palo Alto;Uppsala</t>
  </si>
  <si>
    <t>Stanford University;Uppsala Universitet</t>
  </si>
  <si>
    <t>Paulraj A.</t>
  </si>
  <si>
    <t>Taxonomy of space-time processing for wireless networks</t>
  </si>
  <si>
    <t>10.1049/ip-rsn:19981807</t>
  </si>
  <si>
    <t>2-s2.0-0032003253</t>
  </si>
  <si>
    <t>['¬© iee', 'wire segments', 'wire part', 'wire antennas', 'unknown current', 'type solution', 'trilinear hexahedrons', 'subdomain methods', 'interconnected straight', 'fundamental advantage', 'finite extent', 'electrically large', 'domain moment', 'distribution coefficients', 'direction ).', 'dimensional polynomials', 'dielectric bodies', 'coupled two', 'arbitrarily positioned']</t>
  </si>
  <si>
    <t>Numerical analysis | Wire/dielectric antennas</t>
  </si>
  <si>
    <t>A novel, entire-domain moment-method is proposed for the analysis of wire antennas and scatterers in the presence of lossy inhomogeneous dielectric bodies of finite extent. The wire part of the structure is approximated by arbitrarily positioned and interconnected straight-wire segments of lengths which can exceed one wavelength. The dielectric bodies are approximated by a system of trilinear hexahedrons, which can be electrically large (can also exceed one wavelength inside the dielectric, in any direction). The current along wires and inside dielectric bodies is approximated by one- and three-dimensional polynomials, respectively. The unknown current-distribution coefficients are obtained by a Galerkin-type solution of the system of coupled two-potential integral equations. The method is accurate, efficient and reliable. Its fundamental advantage over the (only existing) subdomain methods for the analysis of the same type of structures is a significantly reduced number of unknowns (as. a rule, for an order of magnitude) and, consequently, greatly reduced computing time. The proposed method enables rapid analysis of wire/dielectric structures exceeding moderate electrical size with even standard personal computers. ¬© IEE, 1998.</t>
  </si>
  <si>
    <t>13-18</t>
  </si>
  <si>
    <t>60068815;60068815</t>
  </si>
  <si>
    <t>35612330300;7006225695</t>
  </si>
  <si>
    <t>Notaro≈°, B. M.;Popoviƒá, B. D.</t>
  </si>
  <si>
    <t>Serbia</t>
  </si>
  <si>
    <t>Belgrade</t>
  </si>
  <si>
    <t>University of Belgrade</t>
  </si>
  <si>
    <t>Notaro≈° B.</t>
  </si>
  <si>
    <t>General entire-domain Galerkin method for analysis of wire antennas in the presence of dielectric bodies</t>
  </si>
  <si>
    <t>10.1049/ip-map:19981447</t>
  </si>
  <si>
    <t>2-s2.0-0032003482</t>
  </si>
  <si>
    <t>American Society of Pharmacognosy</t>
  </si>
  <si>
    <t>ASP</t>
  </si>
  <si>
    <t>['two methods', 'strap current', 'slab model', 'rights reserved', 'radio frequency', 'radiation resistance', 'radiated power', 'proposed design', 'power spectrum', 'power injected', 'port consists', 'plasma per', 'matching system', 'lumped resistances', 'line parameters', 'input impedance', 'including considerations', 'ignitor experiment', 'global antenna', 'frequency range', 'four straps', 'faraday shield', 'employed throughout', 'effective resistance', 'distributed concept', 'dimensional simulation', 'dimensional problem', 'coupling properties', 'consider first', 'comprehensive analysis', 'coaxial cable', 'antenna system', 'antenna simulation', 'antenna array', '91 mhz', '4 mw', '35 kv']</t>
  </si>
  <si>
    <t>ICRF | ICRH | Ignitor | Input impedance | Radiation impedance | RF heating</t>
  </si>
  <si>
    <t>An antenna array is designed for ion cyclotron resonance heating (ICRH) for the IGNITOR experiment, planned to operate in the 70-140 MHz frequency range. The design is based on the conventional strap antenna element, and the coupling properties of the antenna are calculated with a slab model of the plasma. A comprehensive analysis of the antenna system performance is undertaken, including considerations on the tuning and matching system. For the antenna simulation, we consider first a two-dimensional problem to obtain the parameters of the transmission line model for the strap current; the current profile thus obtained is then used in a three-dimensional simulation of the antenna that yields the radiation resistance; the input impedance of the straps is then obtained from the radiation resistance and the line parameters. Two methods to obtain the strap input impedance are compared. The first is based on a distributed concept of the radiated power, i.e. introducing a resistance per unit length; the second is based on loss-less transmission lines and lumped resistances at the discontinuities to account for the radiated power. Applying the same method as for the straps (with lumped resistances), the effect of the feeders has also been analyzed. The global antenna in each port consists of four straps to form a 2 x 2 poloidal and toroidal phased array; in our proposed design each strap is fed by a radio frequency (RF) power generator via a coaxial cable and a tuning and matching system. The power spectrum of the radiated parallel index and the power handling capability are optimized in the middle of the frequency range, at 91 MHz, for out-of-phasing in order to obtain a high heating efficiency and a high radiation resistance. Within the overall mechanical design constraints, the predicted radiation resistance is sufficient to withstand ICRH experiments with 4 MW of power injected in the plasma per-port as long as the distance between the Faraday shield and the straps is smaller than 0.02 m, with a maximum with-standing RF voltage in the system of 35 kV. The concept of input impedance and effective resistance are employed throughout to monitor the performance of the antenna system. ¬© 1998 Elsevier Science S.A. All rights reserved.</t>
  </si>
  <si>
    <t>353-367</t>
  </si>
  <si>
    <t>Fusion Engineering and Design</t>
  </si>
  <si>
    <t>60012162;60012162;60024266;60012162</t>
  </si>
  <si>
    <t>6602124119;24766561500;35371543400;6603698374</t>
  </si>
  <si>
    <t>Maggiora, R.;Vecchi, G.;Carter, M. D.;Riccitelli, M.</t>
  </si>
  <si>
    <t>United States;Italy</t>
  </si>
  <si>
    <t>Oak Ridge;Turin</t>
  </si>
  <si>
    <t>Oak Ridge National Laboratory;Politecnico di Torino</t>
  </si>
  <si>
    <t>60024266;60012162</t>
  </si>
  <si>
    <t>Maggiora R.</t>
  </si>
  <si>
    <t>Electromagnetic design of an ICRH system for IGNITOR</t>
  </si>
  <si>
    <t>S0920379697001245</t>
  </si>
  <si>
    <t>10.1016/S0920-3796(97)00124-5</t>
  </si>
  <si>
    <t>2-s2.0-0032003498</t>
  </si>
  <si>
    <t>['¬© iee', 'user positions', 'tracking performance', 'investigated alongside', 'indoor environment', 'fixed grid', 'experimental demonstration', 'different combinations', 'briefly described', 'also tested']</t>
  </si>
  <si>
    <t>An adaptive antenna testbed for mobile communication applications is briefly described and results from field trials presented. The goal is to provide an experimental demonstration of both transmit and receive digital beamforming supporting SDMA user access. Trials are presented for a typical urban environment with different combinations of user positions and the ability of the employed adaptive algorithm to establish the link and track the channels is investigated alongside the link BER performance. The tracking performance of the adaptive algorithm used for SDMA is also tested for an indoor environment against maximum ratio combining and a fixed grid of beams. ¬© IEE, 1998.</t>
  </si>
  <si>
    <t>73-78</t>
  </si>
  <si>
    <t>Space division multiple access (SDMA) field trials. Part 1: Tracking and BER performance</t>
  </si>
  <si>
    <t>10.1049/ip-rsn:19981782</t>
  </si>
  <si>
    <t>2-s2.0-0032003721</t>
  </si>
  <si>
    <t>['two photosystems', 'three fe', 'thermophilic cyanobacteria', 'synechochoccus sp', 'six components', 'relative abundances', 'reaction center', 'rc ).', 'ray emission', 'qualitative way', 'psi complex', 'protein core', 'pigment antenna', 'iron present', 'gel bands', 'gel band', 'exact number', 'energy used', 'direct way', 'direct identification', 'detection limits', 'conventional techniques', 'completely characterized', 'chemical products', 'charge separation', 'centers involved', 'centers fx', 'air pixe', 'adequate tool', '7 kda', '2 mev']</t>
  </si>
  <si>
    <t>Electrophoresis | Iron sulfur centers | PIXE | Protein</t>
  </si>
  <si>
    <t>In oxygen evolving photosynthetic organisms, light is absorbed and its energy used for the conversion of chemical products in two photosystems: PSI and PSII. Each photosystem is composed of a protein core which binds a pigment antenna and a Reaction Center (RC). RC of PSI is considered an "Iron-Sulfur" type. There are six components that participate in the charge separation after light absorption occurs in PSI: the center chlorophyll P700, two acceptors A0 and A1 and three Fe-S centers FX, FA and FB. However, the exact number of polypeptides, their exact molecular weight, their relative abundances and the active components associated to those polypeptides remain still to be completely characterized. In particular the Fe-S centers have been difficult to detect in a direct way in a gel band, because the amount of centers involved is under the detection limits of the conventional techniques. This study has been undertaken to explore the capability of particle induced X-ray emission (PIXE) to detect in a qualitative way the presence of Fe in some of the protein bands obtained by Sodium Dodecyl Sulfate Polyacrylamide Gel Electrophoresis (SDS-PAGE) from the PSI complex. The complex was isolated from membranes of thermophilic cyanobacteria: Synechochoccus sp. The polyacrylamide gel electrophoresis of the complex shows eight subunits of 66, 60-65, 14, 13, 9, 8 and 7 KDa. In-air PIXE was performed at 2 MeV and proved to be an adequate tool for direct identification of the iron present in the gel bands. ¬© 1998 Elsevier Science B.V.</t>
  </si>
  <si>
    <t>928-931</t>
  </si>
  <si>
    <t>136-138</t>
  </si>
  <si>
    <t>0168583X</t>
  </si>
  <si>
    <t>Nuclear Instruments and Methods in Physics Research, Section B: Beam Interactions with Materials and Atoms</t>
  </si>
  <si>
    <t>60032442;60032442;60032442</t>
  </si>
  <si>
    <t>15747916400;7201901689;7006101280</t>
  </si>
  <si>
    <t>Sol√≠s, C.;Oliver, A.;Andrade, E.</t>
  </si>
  <si>
    <t>Ciudad de M√©xico</t>
  </si>
  <si>
    <t>Universidad Nacional Aut√≥noma de M√©xico</t>
  </si>
  <si>
    <t>Sol√≠s C.</t>
  </si>
  <si>
    <t>PIXE analysis of proteins from a photochemical center</t>
  </si>
  <si>
    <t>S0168583X97008963</t>
  </si>
  <si>
    <t>10.1016/S0168-583X(97)00896-3</t>
  </si>
  <si>
    <t>2-s2.0-0032019284</t>
  </si>
  <si>
    <t>['useful source', 'traditional pitch', 'roll information', 'roll angle', 'results show', 'redundant systems', 'objective differences', 'flight tests', 'fault diagnostics', 'conventional attitude', 'consequently may', 'body axis', 'attitude information', 'attitude display']</t>
  </si>
  <si>
    <t>A method for synthesizing aircraft attitude information from single-antenna GPS velocity measurements is described. The attitude information consists of flight path angle and roll angle about the aircraft velocity vector axis. This `pseudo-attitude' is compared with the conventional attitude consisting of pitch and roll angle about the body axis. In addition, a pseudo-attitude display is presented that shows flight path angle and roll angle instead of the traditional pitch and roll information, thus yielding direct indications of the actual flight path state. Flight tests in a Piper Arrow aircraft demonstrated that pseudo-attitude is equivalent in performance to conventional attitude, with no subjective or objective differences between the two. The results show that a single-antenna GPS receiver provides a useful source of attitude information and consequently may be used as a backup attitude system or for fault diagnostics in redundant systems.</t>
  </si>
  <si>
    <t>51-60</t>
  </si>
  <si>
    <t>Navigation, Journal of the Institute of Navigation</t>
  </si>
  <si>
    <t>Spring</t>
  </si>
  <si>
    <t>60022195;60022195;60022195</t>
  </si>
  <si>
    <t>7004664860;7003681496;7004255952</t>
  </si>
  <si>
    <t>Kornfeld, Richard P.;Hansman, R. John;Deyst, John J.</t>
  </si>
  <si>
    <t>Kornfeld R.P.</t>
  </si>
  <si>
    <t>Single-antenna GPS-based aircraft attitude determination</t>
  </si>
  <si>
    <t>10.1002/j.2161-4296.1998.tb02371.x</t>
  </si>
  <si>
    <t>2-s2.0-0032021278</t>
  </si>
  <si>
    <t>['oscillator noise', 'metallized cavities', 'deep cavity']</t>
  </si>
  <si>
    <t>Active patch antenna | Oscillator noise reduction</t>
  </si>
  <si>
    <t>Techniques of reducing the oscillator noise of an active patch antenna are discussed. These include using different depth-metallized cavities, higher dielectric constant substrate, and a low-noise active device. Experimental results show that the most effective method among these is using a deep cavity by which 38 dB noise reduction has been achieved. ¬© 1998 John Wiley &amp; Sons, Inc.</t>
  </si>
  <si>
    <t>229-231</t>
  </si>
  <si>
    <t>60029738;60019702;60029738;60019702</t>
  </si>
  <si>
    <t>56097096400;7202029016;7102894931;57213425197</t>
  </si>
  <si>
    <t>Chen, Q.;Zheng, M.;Fusco, V. F.;Hall, P. S.</t>
  </si>
  <si>
    <t>Belfast;Birmingham</t>
  </si>
  <si>
    <t>Queen's University Belfast;University of Birmingham</t>
  </si>
  <si>
    <t>60029738;60019702</t>
  </si>
  <si>
    <t>Chen Q.</t>
  </si>
  <si>
    <t>Techniques to reduce the oscillator noise of an active patch antenna</t>
  </si>
  <si>
    <t>10.1002/(SICI)1098-2760(199803)17:4&lt;229::AID-MOP2&gt;3.0.CO;2-K</t>
  </si>
  <si>
    <t>2-s2.0-0032021443</t>
  </si>
  <si>
    <t>['wave fields', 'sharp change', 'put forward', 'power deposition', 'plasma density', 'phase velocity', 'magnetized plasma', 'magnetic fields', 'magnetic field', 'helicon waves', 'h mode', 'e mode', 'downstream region', 'coupling mechanism', 'conductivity across', '1 modes']</t>
  </si>
  <si>
    <t>The propagation of helicon waves and the plasma density has been measured in a cylindrical, magnetized plasma for a range of magnetic fields and input power levels. A transition in the coupling mechanism from electrostatic (E mode) to inductive (H mode) coupling is evidenced by a sharp change in the plasma density coinciding with a change in the wave fields from a linearly polarized standing wave, with highest amplitude close to the antenna to a right-hand elliptically polarized traveling wave with a phase velocity of about 6√ó106 m/s extending into the downstream region. An explanation of the transition to the H mode is put forward in terms of the conductivity across the magnetic field and an associated skin depth for power deposition. The polarization of the wave fields in the H mode is interpreted in terms of the interference between m = + 1 and -1 modes (where m is the azimuthal mode number). ¬© 1998 American Institute of Physics.</t>
  </si>
  <si>
    <t>572-579</t>
  </si>
  <si>
    <t>60104653-60008950;60104653-60031888;60104653-60008950;60104653</t>
  </si>
  <si>
    <t>6603982437;6508207381;7103354742;56073062900</t>
  </si>
  <si>
    <t>Degeling, Alex;Mikhelson, Nikolai;Boswell, Rod;Sadeghi, Nader</t>
  </si>
  <si>
    <t>France;Russian Federation;Australia</t>
  </si>
  <si>
    <t>Saint Martin d'Heres;Saint Petersburg (ex Leningrad);Canberra</t>
  </si>
  <si>
    <t>Universite Grenoble Alpes;Saint Petersburg State University;The Australian National University</t>
  </si>
  <si>
    <t>60104653;60031888;60008950</t>
  </si>
  <si>
    <t>Degeling A.</t>
  </si>
  <si>
    <t>Characterization of helicon waves in a magnetized inductive discharge</t>
  </si>
  <si>
    <t>10.1063/1.872749</t>
  </si>
  <si>
    <t>2-s2.0-0032021457</t>
  </si>
  <si>
    <t>['wireless lans', 'using meas', 'ultimate limits', 'time dimension', 'standard approaches', 'spatial dimension', 'small n', 'signal constellations', 'receiver knows', 'rayleigh fading', 'practical number', 'optimum combining', 'noise ratio', 'mea technology', 'limits might', 'increasing snr', 'important case', 'higher capacities', 'higher bit', 'hefty portion', 'fundamental understanding', 'examine exploitation', 'element array', 'cycle respectively', 'channel characteristic', 'channel bandwith', 'certain applications', 'cases n', 'capacity scales', 'capacity offered', 'baseline n', 'antenna elements', 'also begin', '88 bits', '75 bits', '5 bits', '4 amounts', '21 db', '2 bit', '19 bits', '16 amounts', '1 case']</t>
  </si>
  <si>
    <t>Array | Capacity | Diversity | Information theory | Matrix channel</t>
  </si>
  <si>
    <t>This paper is motivated by the need for fundamental understanding of ultimate limits of bandwidth efficient delivery of higher bit-rates in digital wireless communications and to also begin to look into how these limits might be approached. We examine exploitation of multi-element array (MEA) technology, that is processing the spatial dimension (not just the time dimension) to improve wireless capacities in certain applications. Specifically, we present some basic information theory results that promise great advantages of using MEAs in wireless LANs and building to building wireless communication links. We explore the important case when the channel characteristic is not available at the transmitter but the receiver knows (tracks) the characteristic which is subject to Rayleigh fading. Fixing the overall transmitted power, we express the capacity offered by MEA technology and we see how the capacity scales with increasing SNR for a large but practical number, n, of antenna elements at both transmitter and receiver. We investigate the case of independent Rayleigh faded paths between antenna elements and find that with high probability extraordinary capacity is available. Compared to the baseline n = 1 case, which by Shannon's classical formula scales as one more bit/cycle for every 3 dB of signal-to-noise ratio (SNR) increase, remarkably with MEAs, the scaling is almost like n more bits/cycle for each 3 dB increase in SNR. To illustrate how great this capacity is, even for small n, take the cases n = 2, 4 and 16 at an average received SNR of 21 dB. For over 99% of the channels the capacity is about 7, 19 and 88 bits/cycle respectively, while if n = 1 there is only about 1.2 bit/cycle at the 99% level. For say a symbol rate equal to the channel bandwith, since it is the bits/symbol/dimension that is relevant for signal constellations, these higher capacities are not unreasonable. The 19 bits/cycle for n = 4 amounts to 4.75 bits/symbol/dimension while 88 bits/cycle for n = 16 amounts to 5.5 bits/symbol/dimension. Standard approaches such as selection and optimum combining are seen to be deficient when compared to what will ultimately be possible. New codecs need to be invented to realize a hefty portion of the great capacity promised.</t>
  </si>
  <si>
    <t>311-335</t>
  </si>
  <si>
    <t>Wireless Personal Communications</t>
  </si>
  <si>
    <t>60021378-60003269-60119141-60027392-60022904-60021784;60021378-60025038</t>
  </si>
  <si>
    <t>7005258498;7006813926</t>
  </si>
  <si>
    <t>Foschini, G. J.;Gans, M. J.</t>
  </si>
  <si>
    <t>United States;United States;United States;United States;United States;United States;United States</t>
  </si>
  <si>
    <t>New Brunswick;Hoboken;Berkeley;Newark;New York;Murray;Princeton</t>
  </si>
  <si>
    <t>Rutgers University‚ÄìNew Brunswick;Stevens Institute of Technology;University of California, Berkeley;New Jersey Institute of Technology;New York University;Nokia Bell Labs;Princeton University</t>
  </si>
  <si>
    <t>60119141;60027392;60025038;60022904;60021784;60021378;60003269</t>
  </si>
  <si>
    <t>Foschini G.</t>
  </si>
  <si>
    <t>On Limits of Wireless Communications in a Fading Environment when Using Multiple Antennas</t>
  </si>
  <si>
    <t>10.1023/A:1008889222784</t>
  </si>
  <si>
    <t>2-s2.0-0032022195</t>
  </si>
  <si>
    <t>['uwb case', 'strict sense', 'source l', 'sine input', 'radiated field', 'perfectly matched', 'orthogonal dipoles', 'one quarter', 'observation direction', 'matched exactly', 'l cycles', 'free space', 'feed network', 'far field', 'electromagnetically uncoupled', 'common length', 'approximately matched', 'antenna configuration', '75 times', '1 ),']</t>
  </si>
  <si>
    <t>The intent of this work is to ascertain through analytical means whether a circularly polarized radiated field is possible for some antenna configuration with an ultrawideband (UWB) source. Consequently, the behavior of the radiated electric field from identical, thin, half-wave, electromagnetically uncoupled, orthogonal dipoles in free space that are excited by a finite-duration UWB voltage is studied. The zero-order approximate solution for the current distribution along a dipole is used to permit easy calculation and interpretation of the time domain current and radiated far field. The far field is derived, and this result is applied to a finite-cycle-sine input (L cycles) to each dipole, where the carrier frequency f0 corresponds to the dipoles' common length and the inputs are separated in time by 0.25/f0. When the dipoles and the feed network are perfectly matched and the observation direction is broadside, the time domain field is extended in time to (L + 0.75)/f0 with respect to the duration of the source L/f0, and circular polarization occurs for (L - 0.75)/f0. For the UWB case (L = 1), the radiated field's duration is 1.75 times the duration of the source, and circular polarization occurs only for one quarter of the period of the source. When the dipoles and the feed network are not matched exactly, the field's duration is infinite, and circular polarization never occurs in the strict sense. However, if the feed network and the dipoles are approximately matched, the field is negligible after a time, and nearly circular polarization occurs.</t>
  </si>
  <si>
    <t>219-229</t>
  </si>
  <si>
    <t>60027271;60012771;60027271</t>
  </si>
  <si>
    <t>6603179063;7201420546;16538973000</t>
  </si>
  <si>
    <t>Mokole, E. L.;Choudhury, A. K.;Samaddar, S. N.</t>
  </si>
  <si>
    <t>Washington, D.C.;Washington, D.C.</t>
  </si>
  <si>
    <t>Naval Research Laboratory;Howard University</t>
  </si>
  <si>
    <t>60027271;60012771</t>
  </si>
  <si>
    <t>Mokole E.L.</t>
  </si>
  <si>
    <t>Transient radiation from thin, half-wave, orthogonal dipoles</t>
  </si>
  <si>
    <t>10.1029/98RS00126</t>
  </si>
  <si>
    <t>2-s2.0-0032022250</t>
  </si>
  <si>
    <t>['source signals', 'schmidt orthogonalization', 'place nulls', 'one approach', 'multipath propagation', 'multipath arrivals', 'existing beamforming', 'effective method', 'computer simulations', 'beamformer parameters', 'beamformer outputs', 'approach relies']</t>
  </si>
  <si>
    <t>Adaptive signal processing | Array processing | Blind beamforming | Multipath receivers</t>
  </si>
  <si>
    <t>The constant modulus algorithm (CMA) is a popular and effective method for blind adaptive beamforming in various wireless communication systems. Traditionally, signals of arrival are considered to be independent. However, multipath propagation in wireless systems often results in several correlated signal arrivals. Because of multipath arrivals, CMA beamformers cannot be expected to place nulls in the direction of all interferers as assumed in some existing beamforming. In this paper, we present a simple convergence analysis of CMA under multipath correlated arrival signals. We propose two adaptation techniques based on CMA to capture different source signals. One approach is to use an orthogonal projection constraint on the beamformer parameters. The other approach relies on the independence of source signals and exploits a Gram-Schmidt orthogonalization at the beamformer outputs. Both methods are tested through computer simulations. ¬© 1998 John Wiley &amp; Sons, Ltd.</t>
  </si>
  <si>
    <t>157-172</t>
  </si>
  <si>
    <t>International Journal of Adaptive Control and Signal Processing</t>
  </si>
  <si>
    <t>60011754;60011754</t>
  </si>
  <si>
    <t>57209166293;56028423100</t>
  </si>
  <si>
    <t>Nguyen, Tuan;Ding, Zhi</t>
  </si>
  <si>
    <t>Auburn</t>
  </si>
  <si>
    <t>Auburn University</t>
  </si>
  <si>
    <t>Nguyen T.</t>
  </si>
  <si>
    <t>Blind CMA beamforming for narrowband signals with multipath arrivals</t>
  </si>
  <si>
    <t>10.1002/(SICI)1099-1115(199803)12:2&lt;157::AID-ACS485&gt;3.0.CO;2-O</t>
  </si>
  <si>
    <t>2-s2.0-0032022290</t>
  </si>
  <si>
    <t>['waveform distortion', 'threshold value', 'selected accordingly', 'results show', 'received signal', 'effective method', 'echo canceller', 'echo cancellation', 'diversity reception', 'diversity receiver', 'computer simulation', 'compensation performance', 'channel conditions', 'average dur', 'adaptive array']</t>
  </si>
  <si>
    <t>Adaptive array | Diversity | Echo cancellation | Fm broadcast | Fm receiver | Mobile communications</t>
  </si>
  <si>
    <t>In the multipath mobile channel, the received signal suffers from both the fluctuation in the received field intensity caused by fading and waveform distortion caused by the echo. Diversity reception using multiple spaced antennas is an effective method to compensate for fading, while echo cancellation with an adaptive array is good at compensating for waveform distortion. In this paper, an adaptive switching echo cancellation/diversity reception method to compensate for both waveform distortion and fading is proposed. The proposed switching reception monitors the impacts of channel conditions on received signal and then one of an echo canceller and a diversity receiver is selected accordingly to compensate the channel. The compensation performance of the proposed switching reception in terms of both average DUR (Desired to Undesired signal Ratio) and the probability of DUR below a threshold value is investigated with computer simulation. The results show that the adaptive switching echo cancellation/diversity reception has realized the advantages of both adaptive echo cancellation and diversity reception.</t>
  </si>
  <si>
    <t>637-646</t>
  </si>
  <si>
    <t>E81-B</t>
  </si>
  <si>
    <t>IEICE Transactions on Communications</t>
  </si>
  <si>
    <t>60031838;60031838;60031838</t>
  </si>
  <si>
    <t>7102033584;7201972121;7005940532</t>
  </si>
  <si>
    <t>Tong, Fangwei;Otani, Takuya;Akaiwa, Yoshihiko</t>
  </si>
  <si>
    <t>Kitakyushu</t>
  </si>
  <si>
    <t>Kyushu Institute of Technology</t>
  </si>
  <si>
    <t>Tong F.</t>
  </si>
  <si>
    <t>An adaptive switching echo cancellation/diversity reception for an fm broadcasting receiver in multipath mobile channel</t>
  </si>
  <si>
    <t>2-s2.0-0032022980</t>
  </si>
  <si>
    <t>['tail formation', 'simple model', 'quasi linear', 'planck computation', 'main aspects', 'icrf antennas', 'fast wave', 'electrical properties', 'briefly discussed']</t>
  </si>
  <si>
    <t>The main aspects of heating with the fast wave in the ion cyclotron range of frequencies (ICRF) are reviewed. First, the ion cyclotron resonance mechanism, fundamental and harmonics, is examined. Then the properties of fast wave dispersion are reviewed, and the principles of minority and higher cyclotron harmonic heating are discussed. An elementary coupling model is worked out in order to outline the computation of the electrical properties of ICRF antennas. Using the same simple model, the antenna radiation pattern inside the plasma is computed and the effect of phasing on the k‚à• spectrum and on the antenna radiation properties is illustrated. The quasi linear-Fokker-Planck computation of the deformation of distribution functions due to Radio-Frequency (RF) and tail formation are briefly discussed.</t>
  </si>
  <si>
    <t>227-234</t>
  </si>
  <si>
    <t>2 SUPPL. T</t>
  </si>
  <si>
    <t>Fusion Technology</t>
  </si>
  <si>
    <t>Koch, R.</t>
  </si>
  <si>
    <t>Brussels</t>
  </si>
  <si>
    <t>Koninklijke Militaire School - Ecole Royale Militaire</t>
  </si>
  <si>
    <t>Koch R.</t>
  </si>
  <si>
    <t>Heating by waves in the ion cyclotron frequency range</t>
  </si>
  <si>
    <t>10.13182/fst98-a11947013</t>
  </si>
  <si>
    <t>2-s2.0-0032023319</t>
  </si>
  <si>
    <t>['several results', 'several conditions', 'qpsk system', 'proposed vsr', 'performance analysis', 'paper describes', 'oscillation frequency', 'novel circuit', 'estimation method', 'doppler shift', 'directive antenna', 'direct wave']</t>
  </si>
  <si>
    <t>Frequency offset | Irreducible bit error rale | Millimeter wave | Mobile communication | PLL | QPSK | Ricean fading</t>
  </si>
  <si>
    <t>Vehicular speed response phase locked loop (VSRPLL) is a novel circuit to remove a steady-state frequency offset which arises in the receiver with directive antenna. In this paper, the circuit is applied to Ricean fading environment. For the application of VSRPLL to Ricean statistics channel, the Doppler shift information of direct wave must be obtained because the self-oscillation frequency of VCO is controlled by using the information. This paper describes an estimation method for the Doppler shift of the direct wave, and shows the several results of the performance analysis for the estimation method and proposed VSR-PLL with the method. As a result, we found that the proposed VSR-PLL could reduce the irreducible biterror rate for QPSK system from about 102 to 10 ' on several conditions.</t>
  </si>
  <si>
    <t>609-615</t>
  </si>
  <si>
    <t>Hamamura, Masanori</t>
  </si>
  <si>
    <t>Nagaoka</t>
  </si>
  <si>
    <t>Nagaoka University of Technology</t>
  </si>
  <si>
    <t>Hamamura M.</t>
  </si>
  <si>
    <t>Performance evaluation for vehicular speed response phase locked loop in ricean fading environment</t>
  </si>
  <si>
    <t>2-s2.0-0032024409</t>
  </si>
  <si>
    <t>['reflector antenna', 'radiation patterns', 'procedure implemented', 'polarized dual', 'performance values', 'paper presents', 'offset configurations', 'offset configuration', 'main conclusions', 'low cross', 'general overview', 'gbt system', 'gbt dual', 'gbt configuration', 'electrical performance', 'computed patterns', 'case example', 'authors know', 'also developed', 'also described', 'aforementioned procedure', '3 ].', '3 ],', '1 ],']</t>
  </si>
  <si>
    <t>Green bank radio telescope | Low cross-polarization design algorithms | Single- And dual-offset reflector configurations</t>
  </si>
  <si>
    <t>This paper presents an evaluation of the electrical performance of the Green Bank Telescope (GBT) reflector antenna [1], [2], operating as single- and dual-offset configurations, as well as a general overview of the GBT system. The GBT dual-offset Gregorian configuration is designed for low cross polarization (XPOL) using the dual-offset reflector antenna (DORA) synthesis package code developed by the authors [3]. The procedure implemented in DORA to upgrade an existing main reflector to a low cross-polarized dual-offset Gregorian reflector antenna is also described in this paper. All computed patterns were obtained with the parabolic reflector analysis code (PRAC) program, also developed by the authors [3], and with the commercial code GRASP7.1 The Green Bank Telescope (GBT) radiation patterns and performance values, which include original data not available anywhere else as far as the authors know, indicate that low XPOL performance can be achieved with a dual-offset configuration, provided that a low XPOL feed is used. The GBT configuration is employed as a case example for the aforementioned procedure. However, an effort is made to present the main conclusions as generically as possible. ¬© 1998 IEEE.</t>
  </si>
  <si>
    <t>250-253</t>
  </si>
  <si>
    <t>IEEE Transactions on Microwave Theory and Techniques</t>
  </si>
  <si>
    <t>60024989;60024989</t>
  </si>
  <si>
    <t>7202562512;7006247497</t>
  </si>
  <si>
    <t>Terada, Marco A.B.;Stutzman, Warren L.</t>
  </si>
  <si>
    <t>Brazil</t>
  </si>
  <si>
    <t>Brasilia</t>
  </si>
  <si>
    <t>Universidade de Bras√≠lia</t>
  </si>
  <si>
    <t>Terada M.</t>
  </si>
  <si>
    <t>Computer-aided design of reflector antennas: The green bank radio telescope</t>
  </si>
  <si>
    <t>S0018948098020304</t>
  </si>
  <si>
    <t>10.1109/22.661710</t>
  </si>
  <si>
    <t>2-s2.0-0032024790</t>
  </si>
  <si>
    <t>['parasitic dipole', 'investigated analytically', 'interesting behavior', 'independent ofthat', 'circular polarization', 'also confirmed']</t>
  </si>
  <si>
    <t>Circular polarization | Inclined slot | Narrow-wall | Parasitic dipole | Waveguide</t>
  </si>
  <si>
    <t>The characteristics of circular polarization from a slot with a parasitic dipole are investigated analytically. It is derived that its phase is linearly dependent upon the angle of the dipole and is independent ofthat of slot. This interesting behavior is also confirmed by experiments.</t>
  </si>
  <si>
    <t>668-673</t>
  </si>
  <si>
    <t>60013361;60013361;60013361;60013361</t>
  </si>
  <si>
    <t>56535878100;7006899159;7402174027;35495699200</t>
  </si>
  <si>
    <t>Min, Kyeong Sik;Hirokawa, Jiro;Sakurai, Kimio;Ando, Makoto</t>
  </si>
  <si>
    <t>Busan</t>
  </si>
  <si>
    <t>Korea Maritime and Ocean University</t>
  </si>
  <si>
    <t>Min K.</t>
  </si>
  <si>
    <t>Phase control of circular polarization from a slot with a parasitic dipole</t>
  </si>
  <si>
    <t>2-s2.0-0032025105</t>
  </si>
  <si>
    <t>['would therefore', 'trial functions', 'multielement antennas', 'judicious choice', 'ict implementation', 'good agreement', 'found useful', 'efficient method', 'cae systems']</t>
  </si>
  <si>
    <t>Cad/cae applications | Co-planar dipole arrays | ICT | Input impedance | Mom | Trial function | Variational principle</t>
  </si>
  <si>
    <t>A more judicious choice of trial functions to implement the Improved Circuit Theory (ICT) application to multielement antennas is achieved. These new trial functions, based on Tai's modified variational implementation for single element antennas, leads to an ICT implementation applicable to much longer co-planar dipole arrays. The accuracy of the generalized impedance formulas is in good agreement with the method of moments. Moreover, all these generalized formulas including the radiation pattern expressions are all in closed-form. This leads to an ICT implementation which still requires much shorter CPU time and lesser computer storage compared to method of moments. Thus, for co-planar dipole arrays, the proposed implementation presents a relatively very efficient method and would therefore be found useful in applications such as CAD/CAE systems.</t>
  </si>
  <si>
    <t>659-666</t>
  </si>
  <si>
    <t>100708734;100708734;100708734;100708734</t>
  </si>
  <si>
    <t>14047059000;7102039535;56216531000;7003894513</t>
  </si>
  <si>
    <t>Imorq, Adam Icarus;Aoki, Ippo;Inagaki, Naoki;Kikuma, Nobuyoshi</t>
  </si>
  <si>
    <t>Ghana</t>
  </si>
  <si>
    <t>Accra</t>
  </si>
  <si>
    <t>Ghana Broadcasting Corporation</t>
  </si>
  <si>
    <t>Imorq A.</t>
  </si>
  <si>
    <t>An efficient ICT method for analysis of co-planar dipole antenna arrays of arbitrary lengths</t>
  </si>
  <si>
    <t>2-s2.0-0032025642</t>
  </si>
  <si>
    <t>['whole array', 'square shape', 'spatial optimization', 'spatial gradient', 'rectifying antenna', 'rectenna sub', 'power density', 'new type', 'load characteristics', 'kyoto university', 'kobe university', 'jointly conducted', 'field experiment', 'examined dependence', 'electrical connection', 'developed rectennas', 'constructed using', 'cma ).', 'central area', 'better rf', '256 sub']</t>
  </si>
  <si>
    <t>Microwave power transmission | Rectenna array | Solar power station</t>
  </si>
  <si>
    <t>For a field experiment on microwave power transmission (MPT) which was jointly conducted by the Radio Atmospheric Science Center of Kyoto University, Kobe University, and Kansai Electric Power Company from 1994 to 1995, we had developed and tested a new type of rectenna (rectifying antenna) based on a circular microstrip antenna (CMA). A square shape of array with an area of 3.2 m √ó 3.6 m was then constructed using the developed rectennas for experiment. The whole rectenna array is composed of 256 sub-arrays, each with nine rectenna elements. We place the rectenna sub-array with better RF-dc conversion efficiency in the central area of the whole rectenna array. Such spatial optimization is needed because the power density of the microwave beam used in the experiment has a spatial gradient with a peak at the center of the beam. We then examined dependence of the rectenna array characteristics on the electrical connection of the sub-arrays. The difference of the output dc power of the whole array for five different electrical connections is within 5%. The load characteristics, therefore, suffers little change even if the electrical connection of the rectenna sub-array is changed. ¬© 1998 IEEE.</t>
  </si>
  <si>
    <t>261-268</t>
  </si>
  <si>
    <t>Shinohara, Naoki</t>
  </si>
  <si>
    <t>Shinohara N.</t>
  </si>
  <si>
    <t>Experimental study of large rectenna array for microwave energy transmission</t>
  </si>
  <si>
    <t>S0018948098020274</t>
  </si>
  <si>
    <t>10.1109/22.661713</t>
  </si>
  <si>
    <t>2-s2.0-0032025657</t>
  </si>
  <si>
    <t>['window method', 'virtually frequency', 'sidelobe characteristics', 'quadrature signals', 'proposed method', 'nonsymmetric characteristics', 'multibeamforming network', 'first converted', 'digital beamforming', 'designing two', 'dbf networks', 'become possible', 'beam pattern', 'baseband inphase', '9 ].', '40 %.']</t>
  </si>
  <si>
    <t>Array processing | Digital beamforming antennas | Multidimensional digital filters | Multidimensional digital signal processing</t>
  </si>
  <si>
    <t>In digital beamforming (DBF) antennas, received propagation signals are first converted down into baseband inphase and quadrature signals, then DBF signal processing is done. We propose a method for designing two-dimensional (2D) digital filters utilized in such DBF networks to handle the signals with wide fractional bandwidths up to 40%. First, we consider the relationship between DBF and its 2D normalized frequency description. Here, we show that 2D complex coefficient digital filters with nonsymmetric characteristics are necessary to form broadband beams. Next, based on this consideration, we describe the proposed method, which combines spectral transformation and a window method. Note that approximation is achieved such that the beam pattern, including its sidelobe characteristics, from the resulting broadband DBF network is virtually frequency-independent. As a result, it has become possible to design DBF networks suitable for a multibeamforming network for use in the broadband beamspace adaptive array antenna proposed in Sekiguchi, Miura, and Karasawa [9]. ¬© 1998 Scripta Technica.</t>
  </si>
  <si>
    <t>22-34</t>
  </si>
  <si>
    <t>Electronics and Communications in Japan, Part III: Fundamental Electronic Science (English translation of Denshi Tsushin Gakkai Ronbunshi)</t>
  </si>
  <si>
    <t>60001271;60001271-60092258;60001271;60001271</t>
  </si>
  <si>
    <t>55708054200;7103322075;6701520516;7102618328</t>
  </si>
  <si>
    <t>Sekiguchi, Takashi;Miura, Ryu;Klouche-Djedid, Abdesselam;Karasawa, Yoshio</t>
  </si>
  <si>
    <t>Koganei;Kyoto</t>
  </si>
  <si>
    <t>Ministry of Posts and Telecommunications, Japan;Advanced Telecommunications Research Institute International (ATR)</t>
  </si>
  <si>
    <t>60092258;60001271</t>
  </si>
  <si>
    <t>Sekiguchi T.</t>
  </si>
  <si>
    <t>A method of designing two-dimensional complex coefficient FIR digital filters for broadband digital beamforming antennas by a combination of spectral transformation and a window method</t>
  </si>
  <si>
    <t>10.1002/(sici)1520-6440(199803)81:3&lt;22::aid-ecjc3&gt;3.0.co;2-6</t>
  </si>
  <si>
    <t>2-s2.0-0032025754</t>
  </si>
  <si>
    <t>['pyramidal horn', 'plane perpendicular', 'phase patterns', 'measured 20', 'least 3', 'field beam', 'field amplitude', 'average factor', '26 ghz']</t>
  </si>
  <si>
    <t>Antennas ferrites | Waveguide horns</t>
  </si>
  <si>
    <t>Measured 20.6 GHz near-field amplitude and phase patterns of a pyramidal horn with a ferrite-haded aperture show broadening of the far-field beam by a factor of at least 3 in the plane perpendicular to the applied bias direction. An average factor of 2.5 was observed between 20 and 26 GHz. ¬© 1998 John Wiley &amp; Sons, Inc.</t>
  </si>
  <si>
    <t>241-243</t>
  </si>
  <si>
    <t>6701407340;7201840709</t>
  </si>
  <si>
    <t>Savia, S. B.;Parker, E. A.</t>
  </si>
  <si>
    <t>Savia S.</t>
  </si>
  <si>
    <t>Radiation patterns of a variable-beamwidth ferrite-loaded waveguide horn antenna</t>
  </si>
  <si>
    <t>10.1002/(SICI)1098-2760(199803)17:4&lt;241::AID-MOP5&gt;3.0.CO;2-I</t>
  </si>
  <si>
    <t>2-s2.0-0032026711</t>
  </si>
  <si>
    <t>['sidelobe levels', 'sectoral horns', 'radiation pattern', 'radiation characteristics', 'optimum length', 'launcher technique', 'increased gain', 'horn modifies', 'guiding structure', 'equally applicable', 'dielectric interface', 'considerable reduction']</t>
  </si>
  <si>
    <t>Antennas | Design | Dielectric horns | Guiding structure</t>
  </si>
  <si>
    <t>The radiation characteristics of a rectangular hollow dielectric horn (HDH) with a guiding structure (launcher) are reported. A tapered dielectric rod of optimum length at the metal-dielectric interface of the horn modifies the radiation pattern with increased gain and considerable reduction in sidelobe levels both in the E- and H-planes. The launcher technique is equally applicable to pyramidal and sectoral horns. ¬© 1998 John Wiley &amp; Sons. Inc.</t>
  </si>
  <si>
    <t>247-250</t>
  </si>
  <si>
    <t>60031544;60031544;60031544;60031544</t>
  </si>
  <si>
    <t>57197108714;7102021457;6602886884;7006666505</t>
  </si>
  <si>
    <t>Joseph, V. P.;Mathew, Sebastian;Raveendranath, U.;Mathew, K. T.</t>
  </si>
  <si>
    <t>Kochi</t>
  </si>
  <si>
    <t>Cochin University of Science and Technology</t>
  </si>
  <si>
    <t>Joseph V.</t>
  </si>
  <si>
    <t>Hollow dielectric horn with guiding structure for enhanced radiation patterns</t>
  </si>
  <si>
    <t>10.1002/(SICI)1098-2760(199803)17:4&lt;247::AID-MOP8&gt;3.0.CO;2-I</t>
  </si>
  <si>
    <t>2-s2.0-0032026831</t>
  </si>
  <si>
    <t>['wide use', 'wave type', 'various parameters', 'surface wave', 'simultaneous existence', 'propagation constant', 'previous studies', 'numerical analysis', 'moment method', 'many authors', 'impossible employing', 'give insight', 'extended result', 'coupling loss', 'analyzed qualitatively']</t>
  </si>
  <si>
    <t>Coaxial aperture anten- Nas | Leaky-wave antennas | Moment methods | Periodic structures | Surface waves | Traveling-wave antennas</t>
  </si>
  <si>
    <t>In this paper, multiangle multislot coaxial cable is analyzed qualitatively and quantitatively. This is the extended result of the previous studies for single-slot coaxial cable. The properties of single-slot coaxial cable have been studied by many authors, especially for the surface-wave type. However, slotted coaxial cable utilizing leaky wave has not been treated rigorously despite its wide use. In this paper, a numerical analysis of leaky coaxial cable with multiangle multislot configuration is performed to obtain many useful results, which is impossible employing the approximate model frequently used in this area. Using the moment method, the propagation constant has been obtained for the leaky coaxial cable as a function of various parameters. Several slot configurations are considered to give insight into the properties of coupling loss and transmission loss complicated by simultaneous existence of leaky and surface wave. ¬© 1998 IEEE.</t>
  </si>
  <si>
    <t>269-279</t>
  </si>
  <si>
    <t>Kim, Seon Taek</t>
  </si>
  <si>
    <t>Icheon</t>
  </si>
  <si>
    <t>SK Hynix Inc.</t>
  </si>
  <si>
    <t>Kim S.T.</t>
  </si>
  <si>
    <t>Numerical analysis of the propagation characteristics of multiangle multislot coaxial cable using moment method</t>
  </si>
  <si>
    <t>S0018948098020262</t>
  </si>
  <si>
    <t>10.1109/22.661714</t>
  </si>
  <si>
    <t>2-s2.0-0032026858</t>
  </si>
  <si>
    <t>['training period', 'symbol interference', 'sufficient path', 'strong cci', 'simple configuration', 'sampling timing', 'reference signal', 'proposed system', 'perfect correlation', 'obtained even', 'installed first', 'incoming signals', 'diversity gain', 'desired signal', 'delayed isi', 'computer simulations', 'combined configuration', 'channel interference', 'cci efficiently', 'cci ).', 'antenna elements', 'also showed', 'adaptive array']</t>
  </si>
  <si>
    <t>Adaptive array antenna | Co-channel interference cancelling | Diversity branch preselection | Inter-symbol interference cancelling | Maximum-likelihood sequence estimation</t>
  </si>
  <si>
    <t>An adaptive array has been proposed as a canceller for both inter-symbol interference (ISI) and co-channel interference (CCI). However, it has no path-diversity gain since it selects just one signal correlated to the reference signal. In this paper, a novel interference canceller having sufficient path-diversity gain is proposed. The canceller is characterized by the combined configuration of an adaptive array and an equalizer. In the proposed system, a pre-selecting adaptive array is installed first. By employing a specific training sequence and sampling timing at the receiver during the training period, the perfect correlation between the "desired signal" and "short delayed ISI" is achieved. Therefore, the preselecting adaptive array can extract the desired and ISI signals simultaneously, and the cascaded adaptive equalizer can provide the path-diversity gain without degradation by interference. The proposed system achieves a simple configuration and robustness against both ISI and CCI with a sufficient path diversity gain. In computer simulations, average BER characteristics of the proposed system were evaluated in a quasi-static Rayleigh fading channel. The simulation results showed that the system can reduce both long-delayed ISI and CCI efficiently, and that the expected path diversity gain is obtained even with strong CCI. They also showed that the degradation is not so serious when the number of antenna elements is less than that of incoming signals.</t>
  </si>
  <si>
    <t>674-681</t>
  </si>
  <si>
    <t>60001271;60001271;60001271</t>
  </si>
  <si>
    <t>36044708500;7003280529;7102618328</t>
  </si>
  <si>
    <t>Doi, Yoshiharu;Ohgane, Takeo;Karasawa, Yoshio</t>
  </si>
  <si>
    <t>Advanced Telecommunications Research Institute International (ATR)</t>
  </si>
  <si>
    <t>Doi Y.</t>
  </si>
  <si>
    <t>ISI and CCI canceller with preselecting adaptive array and cascaded equalizer in digital mobile radio</t>
  </si>
  <si>
    <t>2-s2.0-0032026974</t>
  </si>
  <si>
    <t>['radiation characteristics', 'ground plane', 'element method', 'described using']</t>
  </si>
  <si>
    <t>Cylindrical dielectric resonator antenna | Finite-element method | Material characterization method | Radiation pattern</t>
  </si>
  <si>
    <t>The radiation characteristics of a cylindrical dielectric resonator antenna on the top of a ground plane are investigated both theoretically and experimentally. A finite-element method with absorbing boundary conditions is used to describe the system. A material characterization method is described using these radiation characteristics. ¬© 1998 John Wiley &amp; Sons, Inc.</t>
  </si>
  <si>
    <t>273-275</t>
  </si>
  <si>
    <t>106792178;119777733;106792178;106792178</t>
  </si>
  <si>
    <t>6506070528;6507540396;7003311826;23024779300</t>
  </si>
  <si>
    <t>Fargeot, S.;Vergonjanne, A.;Aubourg, M.;Guillon, P.</t>
  </si>
  <si>
    <t>Limoges;Limoges</t>
  </si>
  <si>
    <t>Ester Technopole;I.R.C.O.M - U.M.R - CNRS</t>
  </si>
  <si>
    <t>119777733;106792178</t>
  </si>
  <si>
    <t>Fargeot S.</t>
  </si>
  <si>
    <t>Cylindrical dielectric resonator antenna for material characterization</t>
  </si>
  <si>
    <t>10.1002/(SICI)1098-2760(199803)17:4&lt;273::AID-MOP16&gt;3.0.CO;2-6</t>
  </si>
  <si>
    <t>2-s2.0-0032027335</t>
  </si>
  <si>
    <t>U.S. Air Force</t>
  </si>
  <si>
    <t>F30602-94-C-0135</t>
  </si>
  <si>
    <t>USAF</t>
  </si>
  <si>
    <t>['time receiver', 'proposed space', 'performance analysis', 'paper describes', 'overlay concept', 'narrowband signal', 'joint spatial', 'joint space', 'interference cancellation', 'frequency band', 'efficient means', 'different types', 'common spectrum', 'channel interferences', 'cdma system']</t>
  </si>
  <si>
    <t>Adaptive antennas for wireless | CDMA | Interference cancellation | Overlay</t>
  </si>
  <si>
    <t>The requirement to suppress narrowband interferences in CDMA communication stems from the overlay concept, i.e., coexistence of different types of signals in the same frequency band. This paper describes the performance analysis of a direct-sequence (DS) CDMA personal communication system sharing a common spectrum with narrowband microwave radio links in the 1.85 to 1.99 GHz band. The coexistence of these two systems within the same frequency band will improve the overall spectrum efficiency, but will also cause interference to both systems. In this paper it is shown that joint spatial and temporal optimum combining provides an efficient means of improving the performance of the DS-CDMA system through cancellation of the narrowband signal and the co-channel interferences. The proposed space-time architecture provides degrees of freedom for both diversity and interference cancellation. It is shown that the joint space-time receiver is robust with respect to the narrowband interference signal bandwidth and its carrier frequency offset from the DS-CDMA carrier frequency.</t>
  </si>
  <si>
    <t>295-309</t>
  </si>
  <si>
    <t>60022904-60026638;60022904-60022403-60014662-60006297-115486869-113048263</t>
  </si>
  <si>
    <t>7403209551;7005000103</t>
  </si>
  <si>
    <t>Shah, A.;Haimovich, A. M.</t>
  </si>
  <si>
    <t>Finland;United States;Israel;United States;United States;United States;United States</t>
  </si>
  <si>
    <t>Espoo;Newark;Haifa;Philadelphia;Philadelphia;Lansdale;Warminster</t>
  </si>
  <si>
    <t>Nokia Corporation;New Jersey Institute of Technology;Technion - Israel Institute of Technology;Drexel University;University of Pennsylvania;American Electronic Laboratories;JJM Systems</t>
  </si>
  <si>
    <t>60026638;60022904;60022403;60014662;60006297;115486869;113048263</t>
  </si>
  <si>
    <t>Shah A.</t>
  </si>
  <si>
    <t>Space-Time Optimum Combining for CDMA Overlay for Personal Communications Systems</t>
  </si>
  <si>
    <t>10.1023/A:1008883722614</t>
  </si>
  <si>
    <t>2-s2.0-0032027491</t>
  </si>
  <si>
    <t>['¬© springer', 'voltage characteristics', 'verlag 1998', 'two co2', 'tie antennas', 'scale ni', 'results signify', 'reported previously', 'polarized versus', 'ni diodes', 'mixing processes', 'microwaves generated', 'microwave thin', 'integrated bow', 'incident radiation', 'gunn oscillator', 'frequencies reported', 'first time', 'film techniques', 'film nanometer', 'film diodes', 'fifth order', 'diodes measured', 'difference frequencies', '7 œºm', '34 db', '30 higher', '176 ghz']</t>
  </si>
  <si>
    <t>For the first time we have demonstrated the mixing of two CO2-laser emissions near 28 THz (10.7 Œºm) with thin-film nanometer-scale Ni-NiO-Ni diodes (MOM, MIM) connected to integrated bow-tie antennas and integrated rhodium waveguides. Difference frequencies up to 176 GHz were observed in mixing processes up to the fifth order by the addition of microwaves generated by a Gunn oscillator. The frequencies reported are up to a factor of 30 higher than those reported previously for thin-film diodes. The current-voltage characteristics of the diodes measured at radio frequencies correspond to their nonlinearity at frequencies in the mid-infrared. The integrated bow-tie infrared antennas show almost perfect polarization with respect to the incident radiation. The ratio of the polarized versus the cross-polarized signal amplitudes is over 34 dB. These results signify the extension of millimeter-wave and microwave thin-film techniques to the infrared. ¬© Springer-Verlag 1998.</t>
  </si>
  <si>
    <t>327-332</t>
  </si>
  <si>
    <t>Applied Physics B: Lasers and Optics</t>
  </si>
  <si>
    <t>60025858;60025858;60025858;60029158;60010962;60010962</t>
  </si>
  <si>
    <t>6603761497;57197895047;7003556999;7004309911;6604010247;7202167189</t>
  </si>
  <si>
    <t>Fumeaux, C.;Herrmann, W.;Kneub√ºhl, F. K.;Rothuizen, H.;Lipphardt, B.;Weiss, C. O.</t>
  </si>
  <si>
    <t>Switzerland;Switzerland;Germany</t>
  </si>
  <si>
    <t>Ruschlikon;Zurich ZH,;Braunschweig</t>
  </si>
  <si>
    <t>IBM Research - Zurich;ETH Zurich;Physikalisch-Technische Bundesanstalt</t>
  </si>
  <si>
    <t>60029158;60025858;60010962</t>
  </si>
  <si>
    <t>Fumeaux C.</t>
  </si>
  <si>
    <t>Nanometer thin-film Ni-NiO-Ni diodes for mixing 28 THz CO&lt;inf&gt;2&lt;/inf&gt;-laser emissions with difference frequencies up to 176 GHz</t>
  </si>
  <si>
    <t>10.1007/s003400050396</t>
  </si>
  <si>
    <t>2-s2.0-0032027569</t>
  </si>
  <si>
    <t>['rectangular type', 'previous results', 'periodic array', 'parallelogram type', 'original dipoles', 'oblique incident', 'numerical results', 'good correspondence', 'electromagnetic scattering', 'dipole elements', 'conventional method', 'basis functions', 'axial ratio', 'arbitrary polarization', 'analysis method']</t>
  </si>
  <si>
    <t>An analysis method of electromagnetic scattering from periodic patch array of double-dipole elements on a grounded dielectric substrate in case of oblique incident and arbitrary polarization is considered. The basis functions are chosen to be entire cosinusoidal functions covering the rectangular shaped domain in which the original dipoles are inscribed, unlike the conventional method in which basis functions are defined only for the conducting element region. To confirm the validity of the proposed analysis method, we calculate the normalized scattered power for two propagating modes and compare the results with those obtained by the previous numerical method for the double dipole elements of rectangular type and parallelogram type which have the property of frequency scanned reflection and polarizer. Good correspondence has been observed between them. Some numerical results such as variation of power and axial ratio of first-order diffracted wave by a periodic array of double-dipole elements are compared with previous results.</t>
  </si>
  <si>
    <t>46-54</t>
  </si>
  <si>
    <t>ETRI Journal</t>
  </si>
  <si>
    <t>60012704-60001558-120456214</t>
  </si>
  <si>
    <t>Ko, Ji Whan</t>
  </si>
  <si>
    <t>South Korea;South Korea;South Korea</t>
  </si>
  <si>
    <t>Daegu;Daejeon;</t>
  </si>
  <si>
    <t>Kyungpook National University;Electronics and Telecommunications Research Institute;Satellite Communications Division</t>
  </si>
  <si>
    <t>60012704;60001558;120456214</t>
  </si>
  <si>
    <t>Ko J.</t>
  </si>
  <si>
    <t>Scattering from a Periodic Array of Double-Dipole Elements over a Grounded Dielectric Slab</t>
  </si>
  <si>
    <t>10.4218/etrij.98.0198.0105</t>
  </si>
  <si>
    <t>2-s2.0-0032028779</t>
  </si>
  <si>
    <t>['transverse magnetic', 'transverse electric', 'source parameterization', 'solution constitutes', 'small region', 'simple combinations', 'radiation pattern', 'physical characteristics', 'penetrating radar', 'numerical mesh', 'modeling algorithm', 'grid point', 'gpr simulation', 'explicit modeling', 'equivalent solution', 'electric sources', 'earth interface', 'cross checked', 'anisotropic media', 'anisotropic conductivity', 'analytic solution', 'alternative approach']</t>
  </si>
  <si>
    <t>The electromagnetic (EM) radiation of a ground-penetrating radar (GPR) antenna is affected by the presence of the air-earth interface and depends on the geometrical and physical characteristics of the antenna. To simulate the radiation pattern with grid methods without the explicit modeling of these features, an equivalent solution is obtained by using a composite source concept. The 2-D analytic solution corresponding to magnetic and electric sources located at the same grid point is computed. This solution constitutes a basis for the construction of a composite source located in a small region of the numerical mesh. The field is obtained for transverse magnetic (TM) and transverse electric (TE) waves in anisotropic media because the use of anisotropic conductivity is an alternative approach to simulating different radar apertures. Realistic radiation patterns are obtained from simple combinations of magnetic and electric sources by analogy with seismic shear stresses. The source parameterization is used for GPR simulation, and single radargram traces obtained with the modeling algorithm are cross checked with the analytic solution.</t>
  </si>
  <si>
    <t>424-430</t>
  </si>
  <si>
    <t>Carcione, Jos√© M.</t>
  </si>
  <si>
    <t>Sgonico</t>
  </si>
  <si>
    <t>Istituto Nazionale di Oceanografia e di Geofisica Sperimentale</t>
  </si>
  <si>
    <t>Carcione J.M.</t>
  </si>
  <si>
    <t>Radiation patterns for 2-D GPR forward modeling</t>
  </si>
  <si>
    <t>10.1190/1.1444342</t>
  </si>
  <si>
    <t>2-s2.0-0032029646</t>
  </si>
  <si>
    <t>['two systems', 'phosphor plates', 'new field', 'medicine using', 'less space', 'important principles', 'general radiography', 'frequently used', 'film systems', 'digital processing', 'conventional screen', 'basic principles']</t>
  </si>
  <si>
    <t>Computed radiography | Digital processing | Numerical detectors</t>
  </si>
  <si>
    <t>In several medical centers computed radiography has almost completely replaced the use of conventional screen-film systems for general radiography. The aim of this paper is to explain the basic principles of the four most frequently numerical detectors used in the world, with emphasis on the phosphor plates, which are the most frequently used both in hospitals and by practitioners. The other two systems are based on a receptor with selenium. The fourth uses charged coupled device (CCD) detectors. The most important principles of digital processing are then described with concentration on unsharp mask filtering. In the future computed radiography will replace standard radiology and will create a system in medicine using the power of computers to archive - with more efficiency and less space - patient medical data. The transmission of data to workstations and the processing of this data is the topic of a new field in medicine.</t>
  </si>
  <si>
    <t>59-63</t>
  </si>
  <si>
    <t>Biomedicine and Pharmacotherapy</t>
  </si>
  <si>
    <t>60002900;60002900;60002900;60002900</t>
  </si>
  <si>
    <t>7005844229;7006383085;6505781576;7004421106</t>
  </si>
  <si>
    <t>Frija, J.;De Kerviler, E.;De G√©ry, S.;Zagdanski, A. M.</t>
  </si>
  <si>
    <t>H√¥pital Saint-Louis</t>
  </si>
  <si>
    <t>Frija J.</t>
  </si>
  <si>
    <t>Computed radiography</t>
  </si>
  <si>
    <t>S0753332298800048</t>
  </si>
  <si>
    <t>10.1016/S0753-3322(98)80004-8</t>
  </si>
  <si>
    <t>2-s2.0-0032031897</t>
  </si>
  <si>
    <t>['term culturing', 'studies demonstrate', 'significantly decreased', 'significant observations', 'reproduction studies', 'reduced antennas', 'published values', 'new high', 'mean fecundity', 'hardwater species', 'h combo', 'feeding rates', 'effect concentration', 'e .,', 'dead young', 'dca ),', 'day survival', 'daphnia magna', 'continuous culturing', 'combo medium', 'bioassay testing', 'ankistrodesmus falcatus', 'adult length', 'acceptable medium', 'aborted eggs', '6 months', '4 %).', '3 œºg', '25 œºg', '12 generations']</t>
  </si>
  <si>
    <t>A new high-hardness (H-H) COMBO medium for long-term culturing and bioassay testing of Daphnia magna was evaluated in 21-day survival, growth, and reproduction studies. The COMBO medium originally designed for softwater daphnid species (i.e., D. pulicaria) was modified for the hardwater species D. magna. This medium also allowed continuous culturing of a green algal food source for daphnids, Ankistrodesmus falcatus. After 12 generations of culturing in H-H COMBO medium, the mean fecundity was 128¬±12 (coefficient of variation=9.4%). No significant observations of dead young, aborted eggs, or reduced antennas were made during the 6 months of continuous culturing. The no-observable-effect concentration (NOEC) for a reference toxicant standard, 3,4-dichloroaniline (3,4-DCA), was 8.3 Œºg/liter, which is similar to published values. These studies demonstrate that H-H COMBO is an acceptable medium for use for culturing and bioassay testing with D. magna. Additional experiments using frozen aliquots of A. falcatus were conducted. Although mean fecundity (64¬±7) and adult length were significantly decreased from the values for daphnids fed fresh algae, the NOEC for 3,4-DCA was &gt;25 Œºg/liter. The use of this alternative food source in bioassay testing appears promising, but further optimization of feeding rates is warranted.</t>
  </si>
  <si>
    <t>201-206</t>
  </si>
  <si>
    <t>Ecotoxicology and Environmental Safety</t>
  </si>
  <si>
    <t>60023651;60010079</t>
  </si>
  <si>
    <t>7005053963;6603585473</t>
  </si>
  <si>
    <t>Baer, Kevin N.;Goulden, Clyde E.</t>
  </si>
  <si>
    <t>Monroe;Philadelphia</t>
  </si>
  <si>
    <t>University of Louisiana at Monroe;Academy of Natural Sciences Philadelphia</t>
  </si>
  <si>
    <t>Baer K.</t>
  </si>
  <si>
    <t>Evaluation of a high-hardness COMBO medium and frozen algae for Daphnia magna</t>
  </si>
  <si>
    <t>S0147651397916274</t>
  </si>
  <si>
    <t>10.1006/eesa.1997.1627</t>
  </si>
  <si>
    <t>2-s2.0-0032031989</t>
  </si>
  <si>
    <t>Natural Sciences and Engineering Research Council of Canada</t>
  </si>
  <si>
    <t>NSERC</t>
  </si>
  <si>
    <t>['three pcb', 'three lineages', 'significantly divergent', 'prochlorothrix hollandica', 'pcbc respectively', 'pcbc gene', 'gene duplication', 'distant relatedness', 'core chl', 'b proteins', 'antenna family', '38 kda']</t>
  </si>
  <si>
    <t>Chlorophyll a/b proteins | CP43 | IsiA gene | Pcb genes | Prochlorophyte | Prochlorothrix</t>
  </si>
  <si>
    <t>The chlorophyll (Chl) a/b proteins of the photosynthetic prokaryotes appear to have evolved by gene duplication and divergence of the core Chl a antenna family, which also includes CP43 and CP47 and the iron-stress induced Chl a-binding IsiA proteins. We show here that Prochlorothrix hollandica has a cluster of three pcb (prochlorophyte chlorophyll b) genes which are co-transcribed. The major antenna polypeptides of 32 and 38 kDa are encoded by pcbA and pcbC respectively. The pcbC gene is significantly divergent from the other two and may have originated by a gene duplication independent of the one that led to isiA and the other prochlorophyte pcb genes. The distant relatedness of the three prochlorophyte genera implies that not only the ability to make Chl b and use it for light-harvesting arose independently in the three lineages, but also that the pcb genes may have arisen as the result of independent gene duplications in each lineage.</t>
  </si>
  <si>
    <t>709-716</t>
  </si>
  <si>
    <t>1998 Mar</t>
  </si>
  <si>
    <t>60010365-60026803;60010365;60010365</t>
  </si>
  <si>
    <t>6603448285;6603287027;7401825069</t>
  </si>
  <si>
    <t>Van Der Staay, Georg W.M.;Yurkova, Natalya;Green, Beverley R.</t>
  </si>
  <si>
    <t>France;Canada</t>
  </si>
  <si>
    <t>Roscoff;Vancouver</t>
  </si>
  <si>
    <t>Station Biologique de Roscoff;The University of British Columbia</t>
  </si>
  <si>
    <t>60026803;60010365</t>
  </si>
  <si>
    <t>Van Der Staay G.W.M.</t>
  </si>
  <si>
    <t>The 38 kDa chlorophyll a/b protein of the prokaryote Prochlorothrix hollandica is encoded by a divergent pcb gene</t>
  </si>
  <si>
    <t>10.1023/A:1005930210515</t>
  </si>
  <si>
    <t>2-s2.0-0032033064</t>
  </si>
  <si>
    <t>['wire antenna', 'strongly dependent', 'proposed model', 'one interval', 'often modeled', 'often inconsistent', 'letter shows', 'infinitesimal gap', 'feeding gap', 'error due', 'difference time', 'cell size', 'cell gap', 'causes error', 'calculations using', 'calculation results', 'barely affected', 'agrees well', 'actual situation']</t>
  </si>
  <si>
    <t>Antenna input impedance | FDTD method | Feeding gap | Thin-wire antenna</t>
  </si>
  <si>
    <t>In calculations using the finite-difference time-domain (FDTD) method, the feeding gap of a thin-wire antenna is often modeled by a so-called "one-cell gap" which lets the feeding gap to be one interval of Yee's lattice. This is often inconsistent with the actual situation and it causes error in FDTD calculation results. This letter shows that the error due to the one-cell gap model is strongly dependent on the cell size, and we present an improved FDTD model which assumes an infinitesimally narrow feeding gap. We show that the antenna input impedance calculated with the new gap model is barely affected by the cell size and agrees well with the method of moments (MoM) calculation results for an infinitesimal gap. Furthermore, we clarify the dependence of error of a one-cell gap on the cell size on the basis of the proposed model.</t>
  </si>
  <si>
    <t>152-154</t>
  </si>
  <si>
    <t>60092258;60005038</t>
  </si>
  <si>
    <t>7407902134;55311650400</t>
  </si>
  <si>
    <t>Watanabe, So Ichi;Taki, Masao</t>
  </si>
  <si>
    <t>Koganei;Hachioji</t>
  </si>
  <si>
    <t>Ministry of Posts and Telecommunications, Japan;Tokyo Metropolitan University</t>
  </si>
  <si>
    <t>Watanabe S.</t>
  </si>
  <si>
    <t>An Improved FDTD Model for the Feeding Gap of a Thin-Wire Antenna</t>
  </si>
  <si>
    <t>S1051820798027159</t>
  </si>
  <si>
    <t>10.1109/75.663515</t>
  </si>
  <si>
    <t>2-s2.0-0032037531</t>
  </si>
  <si>
    <t>NSF ECS 93-02145</t>
  </si>
  <si>
    <t>['unknown problem', 'large phased', 'finite arrays', 'electromagnetic scattering', 'considerably lower', 'conducting patches', 'computational complexity', 'array antennas']</t>
  </si>
  <si>
    <t>Algorithms | Antenna arrays | Frequency selective surface | Scattering</t>
  </si>
  <si>
    <t>A direct (noniterative) algorithm for the solution of the electromagnetic scattering from three-dimensional planar arrays of conducting patches is developed. For an N-unknown problem, the computational complexity of this new solution technique is shown to be O(N2 log2N), which is considerably lower than the O(N3) computational complexity of the conventional direct solution techniques. The advantages of the reduction in the computational complexity is pronounced in the solution of large electromagnetics problems, such as scattering from large and finite arrays of patches, synthesis and analysis of finite-sized frequency selective surfaces (FSS's), and radiation and scattering from large phased-array antennas, to name a few.</t>
  </si>
  <si>
    <t>155-157</t>
  </si>
  <si>
    <t>60014808;60000745</t>
  </si>
  <si>
    <t>7004393069;26643168800</t>
  </si>
  <si>
    <t>G√ºrel, Levent;Chew, Weng Cho</t>
  </si>
  <si>
    <t>Turkey;United States</t>
  </si>
  <si>
    <t>Ankara;Urbana</t>
  </si>
  <si>
    <t>Bilkent √úniversitesi;University of Illinois Urbana-Champaign</t>
  </si>
  <si>
    <t>G√ºrel L.</t>
  </si>
  <si>
    <t>Fast Algorithm for Scattering from Planar Arrays of Conducting Patches</t>
  </si>
  <si>
    <t>S1051820798028086</t>
  </si>
  <si>
    <t>10.1109/75.663517</t>
  </si>
  <si>
    <t>2-s2.0-0032038583</t>
  </si>
  <si>
    <t>['typical component', 'port junction', 'four side', 'efficient analysis', 'efficient algorithm', 'circular waveguide']</t>
  </si>
  <si>
    <t>Circular waveguide | Corrugated horn antennas | Mode launchers</t>
  </si>
  <si>
    <t>An efficient algorithm to analyze the six-port junction between a circular waveguide and four side-coupled rectangular waveguides is presented. The junction is a typical component in dual polarization corrugated horns mode launchers. The method is based on the generalized admittance matrix computation by algorithms specially tailored to obtain an efficient analysis on typical medium power workstations. ¬© 1998 John Wiley &amp; Sons, Inc.</t>
  </si>
  <si>
    <t>337-339</t>
  </si>
  <si>
    <t>60023256;60021859;60021859</t>
  </si>
  <si>
    <t>55406639100;55926414000;7102464308</t>
  </si>
  <si>
    <t>Gentili, G. G.;Nesti, R.;Pelosi, G.</t>
  </si>
  <si>
    <t>Milan;Florence</t>
  </si>
  <si>
    <t>Politecnico di Milano;Universit√† degli Studi di Firenze</t>
  </si>
  <si>
    <t>60023256;60021859</t>
  </si>
  <si>
    <t>Gentili G.G.</t>
  </si>
  <si>
    <t>Analysis of six-port mode launchers for circular waveguide corrugated horns applications</t>
  </si>
  <si>
    <t>10.1002/(SICI)1098-2760(19980420)17:6&lt;337::AID-MOP1&gt;3.0.CO;2-I</t>
  </si>
  <si>
    <t>2-s2.0-0032046046</t>
  </si>
  <si>
    <t>['¬© iee', 'simulated predictions', 'significant 10', 'reasonably accurate', 'novel methodology', 'microstrip lines', 'method presented', 'joined together', 'identical sides', 'first designed', 'experimental measurements', 'dielectric substrate', 'computationally undemanding', 'bowtie designed', 'bandwidth obtained', 'agree well', '6 %.']</t>
  </si>
  <si>
    <t>Array effect | Bandwidth | Design method | Measurements | Wideband microslrip bowrtie patch antenna | X-band</t>
  </si>
  <si>
    <t>A novel methodology is presented for the design of a wideband microstrip bowtie patch antenna of finite length placed on a dielectric substrate. The method presented is fast, computationally undemanding and reasonably accurate. This methodology is motivated by the observed array effect of the two trapezoidal halves on a single bowtie antenna. A single trapezoidal side is first designed- and two such identical sides are then joined together at the apex and matched to a coaxial feed via sections of microstrip lines at the second-order resonance frequency. Experimental measurements for a bowtie designed in the X-band are shown to agree well with the simulated predictions. The bandwidth obtained was a significant 10.6%. ¬© IEE, 1998.</t>
  </si>
  <si>
    <t>137-140</t>
  </si>
  <si>
    <t>60017161;60017161;60017161</t>
  </si>
  <si>
    <t>7003426596;7005328835;7102006113</t>
  </si>
  <si>
    <t>Loi, K. W.;Uysal, S.;Leong, M. S.</t>
  </si>
  <si>
    <t>Loi K.W.</t>
  </si>
  <si>
    <t>Design of a wideband microstrip bowtie patch antenna</t>
  </si>
  <si>
    <t>10.1049/ip-map:19981632</t>
  </si>
  <si>
    <t>2-s2.0-0032046240</t>
  </si>
  <si>
    <t>['user mobility', 'small circular', 'semicircular arrays', 'semicircular array', 'core component', 'beam synthesis', 'array antennas', 'approximately lodbi', 'adaptive algorithms', '19 ¬∞']</t>
  </si>
  <si>
    <t>Adaptive algorithms | Array antennas | Beamforming | Wireless lan systems</t>
  </si>
  <si>
    <t>An investigation into beam synthesis for small circular and semicircular arrays is presented. Array antennas of this type are likely to become a core component in future wireless LAN systems architecture. They offer additional spatial diversity as a means for combating multipath interference, necessary for high speed data communications, and user mobility. Beams are synthesised using cophasal and adaptive algorithms. Beamwidths of 19¬∞ and -20dB sidelobe levels are attainable from an array of three wavelengths diameter. A semicircular array of this type can maintain a gain of approximately lOdBi over a look direction angular range of ¬±50¬∞. ¬© British Crown Copyright 1998/DERA.</t>
  </si>
  <si>
    <t>60026242;60026242</t>
  </si>
  <si>
    <t>7202904160;6602709134</t>
  </si>
  <si>
    <t>Fletcher, P. N.;Darwood, P.</t>
  </si>
  <si>
    <t>Salisbury</t>
  </si>
  <si>
    <t>Defence Science and Technology Laboratory</t>
  </si>
  <si>
    <t>Fletcher P.N.</t>
  </si>
  <si>
    <t>Beamforming for circular and semicircular array antennas for low-cost wireless LAN data communications systems</t>
  </si>
  <si>
    <t>10.1049/ip-map:19981658</t>
  </si>
  <si>
    <t>2-s2.0-0032047030</t>
  </si>
  <si>
    <t>['tie antennas', 'radiation patterns', 'printed structures', 'frequency relation', 'experimentally determined', 'collinear bow', 'also measured', 'accurately calculates']</t>
  </si>
  <si>
    <t>Antenna | Antenna array | Bow tie</t>
  </si>
  <si>
    <t>A relationship was developed which accurately calculates the effective dielectric constant Œµeff as a function of width-to-height (b/t) ratios for printed structures such as bow-tie antennas on electrically thin substrates. The impedance and impedance-frequency relation of bow-tie antennas on electrically thin substrates were experimentally determined. Radiation patterns of bow-tie antennas and collinear bow-tie antenna arrays on electrically thin substrates were also measured, and the results are presented. ¬© 1998 John Wiley &amp; Sons, Inc.</t>
  </si>
  <si>
    <t>359-368</t>
  </si>
  <si>
    <t>7003996691;57196774643;55736758900</t>
  </si>
  <si>
    <t>Hwu, R. Jennifer;Alm, R. W.;Wang, Xudong</t>
  </si>
  <si>
    <t>Hwu R.</t>
  </si>
  <si>
    <t>Study of bow-tie antennas and bow-tie antenna arrays on electrically thin substrates</t>
  </si>
  <si>
    <t>10.1002/(SICI)1098-2760(19980420)17:6&lt;359::AID-MOP7&gt;3.0.CO;2-G</t>
  </si>
  <si>
    <t>2-s2.0-0032047563</t>
  </si>
  <si>
    <t>['wave equation', 'wall system', 'vacuum case', 'smooth transition', 'respectively ).', 'resistive mhd', 'ratio dependence', 'range 1', 'radial profiles', 'plasma flow', 'momentum transfer', 'minor radii', 'investigate theoretically', 'helicity injection', 'extensive calculations', 'current drive', 'consistent solution', 'antenna parameters', 'also explored']</t>
  </si>
  <si>
    <t>Alkali cations | Crown ethers | Gas phase stripping | Gramicidin S</t>
  </si>
  <si>
    <t>We investigate theoretically the aspect-ratio dependence of Alfv√©n-wave current drive (AWCD) in 'simulated' tokamaks, in the range 1.1 ‚â§ R/a ‚â§ 10 (where R and a are the major and minor radii, respectively). The study is carried out within the framework of resistive MHD, and is based on the consistent solution of the full-wave equation (E‚à• ‚â† 0); both shear and simulated toroidicity effects are taken into account. The AWCD includes components due to (wave) momentum transfer, helicity injection and plasma flow. The aspect-ratio-dependent features investigated include the radial profiles as well as the integrated power absorption, current drive and efficiency; the effects of antenna parameters (wavenumbers and frequency) are also explored. The numerical code developed and used for these computations has been benchmarked with the aid of analytical solutions obtained for the antenna-metallic-wall system in vacuum, as well as by the smooth transition from the vacuum case to the actual plasma case. Results of extensive calculations for the so-called Alfv√©n-continuum frequency range are presented and discussed. ¬© 1998 Cambridge University Press.</t>
  </si>
  <si>
    <t>461-498</t>
  </si>
  <si>
    <t>60005681;60005681;60005681</t>
  </si>
  <si>
    <t>7003898879;6701674297;6603563543</t>
  </si>
  <si>
    <t>Cuperman, S.;Bruma, C.;Komoshvili, K.</t>
  </si>
  <si>
    <t>Israel</t>
  </si>
  <si>
    <t>Tel Aviv-Yafo</t>
  </si>
  <si>
    <t>Tel Aviv University</t>
  </si>
  <si>
    <t>Cuperman S.</t>
  </si>
  <si>
    <t>Aspect-ratio dependence of Alfv√©n-wave current drive and its efficiency in simulated tokamak plasmas. A systematic, full-wave equation investigation</t>
  </si>
  <si>
    <t>10.1017/S0022377898006564</t>
  </si>
  <si>
    <t>2-s2.0-0032047634</t>
  </si>
  <si>
    <t>['¬© iee', 'simple approach', 'resonant frequencies', 'regular geometries', 'previously published', 'present approach', 'numerical results', 'new formula', 'microstrip antennas', 'good agreement', 'fringing area', 'effective dimensions', 'available theoretical', 'also carried', 'accurate determination']</t>
  </si>
  <si>
    <t>Microstrip wilemuis | Microwave antennas | Resonant frequencies</t>
  </si>
  <si>
    <t>A simple approach for accurate determination of the resonant frequencies of microstrip antennas of regular geometries is developed and presented. In this approach, a generalised empirical formula for the computation of effective dielectric permittivity is given which takes into account the ratio of the fringing area to the area of the patch. A correction to the equivalent side length of an equilateral triangular patch, previously published, is modified and a new formula is given. A correction to the effective dimensions of an elliptical microstrip antenna is also carried out. Numerical results. obtained for the resonant frequencies of elliptical, circular, rectangular and equilateral-triangular microstrip antennas are in good agreement with the available theoretical and experimental results reported by others. The present approach is more efficient, simpler and more accurate. ¬© IEE, 1998.</t>
  </si>
  <si>
    <t>159-162</t>
  </si>
  <si>
    <t>60021176;60021176</t>
  </si>
  <si>
    <t>55437029100;7403597567</t>
  </si>
  <si>
    <t>Mythili, P.;Das, A.</t>
  </si>
  <si>
    <t>Anna University</t>
  </si>
  <si>
    <t>Mythili P.</t>
  </si>
  <si>
    <t>Simple approach to determine resonant frequencies of microstrip antennas</t>
  </si>
  <si>
    <t>10.1049/ip-map:19981636</t>
  </si>
  <si>
    <t>2-s2.0-0032047641</t>
  </si>
  <si>
    <t>['wide band', 'theoretical results', 'substrate modeling', 'permittivity values', 'input impedance', 'different geometries']</t>
  </si>
  <si>
    <t>EFIE solutions | Input impedance | Printed antennas | Prism element</t>
  </si>
  <si>
    <t>The volume equivalence principle is used for 3-D arbitrary geometry analysis, printed on a finite-size dielectric slab. Simple basis functions associated with triangular prism elements are studied for substrate modeling. The results of convergence on input impedance are presented. Experiments on printed monopoles confirm the theoretical results, on a wide band of frequency, for different geometries and permittivity values. ¬© 1998 John Wiley &amp; Sons, Inc.</t>
  </si>
  <si>
    <t>370-375</t>
  </si>
  <si>
    <t>60030553;60030553;60030553</t>
  </si>
  <si>
    <t>6602727831;56444157000;57203908624</t>
  </si>
  <si>
    <t>Poey, P.;Thiam, C.;Begaud, X.</t>
  </si>
  <si>
    <t>Rennes</t>
  </si>
  <si>
    <t>Universite de Rennes 1</t>
  </si>
  <si>
    <t>Poey P.</t>
  </si>
  <si>
    <t>Efficient prism modeling for arbitrary-shape antennas printed on finite-size dielectric substrate in EFIE analysis</t>
  </si>
  <si>
    <t>10.1002/(SICI)1098-2760(19980420)17:6&lt;370::AID-MOP9&gt;3.0.CO;2-E</t>
  </si>
  <si>
    <t>2-s2.0-0032047727</t>
  </si>
  <si>
    <t>['wideband signals', 'simultaneous transmission', 'shipborne radar', 'reception system', 'receiving antenna', 'interference due', 'important problem', 'engineering model']</t>
  </si>
  <si>
    <t>Adaptive filter | Adaptive noise canceler</t>
  </si>
  <si>
    <t>Airborne and shipborne radar, communication, and related radio wave systems with simultaneous transmission and reception system (STR) have limited spatial interval between the transmitting and the receiving antenna. Thus, suppression of self-interference due to the strong transmitted signal is an important problem. We have made an engineering model of STR with an adaptive cancellation technique, and evaluated three kinds of interference: CW, pulse, wideband signals. ¬©1998 Scripta Technica.</t>
  </si>
  <si>
    <t>Electrical Engineering in Japan (English translation of Denki Gakkai Ronbunshi)</t>
  </si>
  <si>
    <t>60014256;60006299;60014256</t>
  </si>
  <si>
    <t>7404939323;55738385200;7102376306</t>
  </si>
  <si>
    <t>Abe, Kiyonobu;Watanabe, Hideaki;Hirasawa, Kazuhiro</t>
  </si>
  <si>
    <t>Tsukuba;</t>
  </si>
  <si>
    <t>University of Tsukuba;Japan Ministry of Defense</t>
  </si>
  <si>
    <t>60014256;60006299</t>
  </si>
  <si>
    <t>Abe K.</t>
  </si>
  <si>
    <t>Simultaneous transmission and reception system by adaptive cancelling</t>
  </si>
  <si>
    <t>10.1002/(SICI)1520-6416(19980415)123:1&lt;1::AID-EEJ1&gt;3.0.CO;2-B</t>
  </si>
  <si>
    <t>2-s2.0-0032047768</t>
  </si>
  <si>
    <t>Defense Advanced Research Projects Agency</t>
  </si>
  <si>
    <t>F30602-95-1-0014</t>
  </si>
  <si>
    <t>DARPA</t>
  </si>
  <si>
    <t>['weighted difference', 'unwanted signals', 'thermal noise', 'strong jammers', 'signal strength', 'one based', 'observation interval', 'nonuniform array', 'incoming signal', 'change significantly', 'blinking jammers', 'adaptively estimate', 'adaptive weights']</t>
  </si>
  <si>
    <t>A direct data domain deterministic approach utilizing a nonuniform array to adaptively estimate the signal strength of an incoming signal in the presence of strong jammers, clutter, and thermal noise is presented. This method is based on choosing a weighted difference of neighboring antenna outputs, based on the direction of arrival of the signal of interest, in such a way that only the unwanted components remain. These unwanted signals are then nulled by adaptive weights. These weights are then used to estimate the signal strength for a set of sampling time instants. This approach is suited for a highly changing environment, particularly in the presence of blinking jammers and where clutter characteristics change rapidly, provided the signal of interest does not change significantly during the observation interval. Two main deterministic approaches are presented - one based on the solution of a generalized eigenvalue problem, the other based on the solution of a set of linear equations utilizing the conjugate gradient method. These methods are applied to nonuniform as well as uniform 2D arrays, and the results are compared. ¬© 1993 Academic Press.</t>
  </si>
  <si>
    <t>114-125</t>
  </si>
  <si>
    <t>SP970308</t>
  </si>
  <si>
    <t>Digital Signal Processing: A Review Journal</t>
  </si>
  <si>
    <t>60030551;60030551;60019228</t>
  </si>
  <si>
    <t>55650323300;6603893019;7005187912</t>
  </si>
  <si>
    <t>Sarkar, Tapan K.;Nagaraja, Srikanth;Wicks, Micheal C.</t>
  </si>
  <si>
    <t>Syracuse;Dayton</t>
  </si>
  <si>
    <t>Syracuse University;Air Force Research Laboratory</t>
  </si>
  <si>
    <t>60030551;60019228</t>
  </si>
  <si>
    <t>Sarkar T.K.</t>
  </si>
  <si>
    <t>A deterministic direct data domain approach to signal estimation utilizing nonuniform and uniform 2-D arrays</t>
  </si>
  <si>
    <t>S1051200497903080</t>
  </si>
  <si>
    <t>10.1006/dspr.1997.0308</t>
  </si>
  <si>
    <t>2-s2.0-0032048221</t>
  </si>
  <si>
    <t>['¬© iee', 'uniform excitation', 'remarkable efficiency', 'previous design', 'matching slots', 'finite aperture', 'discrete slots', 'directly determined']</t>
  </si>
  <si>
    <t>High efficiency | Millimetre irarp | Planar antenna | Radial line slot antenna | Small aperture</t>
  </si>
  <si>
    <t>Numerical slot design of a concentric array radial line slot antenna (CA-RLSA) with matching slots is proposed for small aperture antennas. In contrast to the previous design for large aperture RLSAs based upon continuous source model, parameters of discrete slots in the finite aperture are directly determined for uniform excitation. A remarkable efficiency of 85% and 82% is measured for 24cm and 16cm diameter antennas, respectively. ¬© IEE, 1998.</t>
  </si>
  <si>
    <t>141-145</t>
  </si>
  <si>
    <t>60031126;60031126;60031126;60031126</t>
  </si>
  <si>
    <t>7005139430;56380745400;35495699200;7201747933</t>
  </si>
  <si>
    <t>Akiyama, A.;Yamamoto, T.;Ando, M.;Goto, N.</t>
  </si>
  <si>
    <t>Tokyo Institute of Technology</t>
  </si>
  <si>
    <t>Akiyama A.</t>
  </si>
  <si>
    <t>Numerical optimisation of slot parameters for a concentric array radial line slot antenna</t>
  </si>
  <si>
    <t>10.1049/ip-map:19981630</t>
  </si>
  <si>
    <t>2-s2.0-0032048236</t>
  </si>
  <si>
    <t>Ontario Institute for Cancer Research</t>
  </si>
  <si>
    <t>['paper discusses', 'nn takes', 'nn approach', 'neural network', 'material parameters', 'marquardt algorithm', 'fem ).', 'different frequencies', 'corresponding least']</t>
  </si>
  <si>
    <t>Dielectric resonator antenna | Electromagnetic field modelling | Neural network</t>
  </si>
  <si>
    <t>This paper discusses the application of neural network (NN) techniques in the modelling of an electromagnetic (EM) field problem consisting of a dielectric-ring resonator antenna. The NN takes into consideration the geometrical and material parameters of the antenna, and the input reflection coefficient values for different frequencies in the bandwidth of interest. The NN is trained off-line using results obtained with the finite element method (FEM). The NN is considered as a nonlinear function approximator and the Levenberg-Marquardt algorithm is used to solve the corresponding least-squares optimization problem. The NN approach is found to provide a tremendous computational speed improvement as well as computer memory reduction compared to the traditional numerical methods of analysis.</t>
  </si>
  <si>
    <t>569-581</t>
  </si>
  <si>
    <t>Journal of Systems Architecture</t>
  </si>
  <si>
    <t>60028897-102047047;60028897;60028897</t>
  </si>
  <si>
    <t>7003683359;55167817700;35428404800</t>
  </si>
  <si>
    <t>Ratner, Igor;Ali, Hassan;Petriu, Emil M.</t>
  </si>
  <si>
    <t>Ottawa;</t>
  </si>
  <si>
    <t>University of Ottawa;Simmetry Systems Inc</t>
  </si>
  <si>
    <t>60028897;102047047</t>
  </si>
  <si>
    <t>Ratner I.</t>
  </si>
  <si>
    <t>Neural network simulation of a dielectric ring resonator antenna</t>
  </si>
  <si>
    <t>S1383762197000647</t>
  </si>
  <si>
    <t>10.1016/S1383-7621(97)00064-7</t>
  </si>
  <si>
    <t>2-s2.0-0032048304</t>
  </si>
  <si>
    <t>['surface wave', 'planar plasmas', 'mode jump', 'microwave power']</t>
  </si>
  <si>
    <t>High-density plasma | Low-pressure CF  plasma 4 | Mode jump | Slot antenna excitation | Surface wave plasma</t>
  </si>
  <si>
    <t>Production and control of surface wave (SW) plasma at low pressures (‚àº10mTorr) were studied using slot antenna excitation. High-density (&gt;1011 cm-3) planar plasmas (with a diameter of 22cm) were produced in Ar or CF4 gases using slot antenna excitation techniques. On increasing the microwave power or adjusting the tuner, we observed a mode jump from a low-density to an overdense (œâpe &gt; œâ) SW plasma mode. The observed mode jump is consistent with the results of a simplified theoretical eigenmode analysis under the assumption of uniform density distribution in the plasma (the two-interface model).</t>
  </si>
  <si>
    <t>2406-2409</t>
  </si>
  <si>
    <t>4 SUPPL. B</t>
  </si>
  <si>
    <t>60000264;60000264;60000264;60000264</t>
  </si>
  <si>
    <t>7006519215;6701807338;35594076200;7101665824</t>
  </si>
  <si>
    <t>Nagatsu, Masaaki;Ghanashev, Ivan;Morita, Shin;Sugai, Hideo</t>
  </si>
  <si>
    <t>Nagoya</t>
  </si>
  <si>
    <t>Nagoya University</t>
  </si>
  <si>
    <t>Nagatsu M.</t>
  </si>
  <si>
    <t>Production and control of low-pressure Ar and CF&lt;inf&gt;4&lt;/inf&gt; plasmas using surface waves</t>
  </si>
  <si>
    <t>10.1143/jjap.37.2406</t>
  </si>
  <si>
    <t>2-s2.0-0032048442</t>
  </si>
  <si>
    <t>['w band', 'step integration', 'ray tracing', 'plane elements', 'plane array', 'imaging performance', 'hyperbolic lens', 'free lens', 'field pattern', 'corrugated horn', 'beam size', 'beam quality', 'aperture integration', 'aperture efficiency', 'angles scanned', 'also presented', 'almost constant', '8 db']</t>
  </si>
  <si>
    <t>Far-field pattern | Focal-plane array | Lens | Millimeter waves</t>
  </si>
  <si>
    <t>In this paper an analysis of the far-field pattern of a focal-plane array in the case of two different lenses, a coma-free lens and a hyperbolic lens, and their comparison, are presented. Ray tracing and aperture integration are used. The calculated field pattern at W band is presented. The focal-plane elements are assumed to be corrugated horn. The f / D of the lens is 1.3. The coma-free lens is designed by step integration. The calculation results show that the coma-free lens is superior to the hyperbolic lens in the imaging performance. The coma-free lens can contain more pixels under the condition that the beam size and beam quality are almost constant over the range of angles scanned and the differences among beams gain less 1.8 dB. The aperture efficiency and directivity are also presented.</t>
  </si>
  <si>
    <t>673-685</t>
  </si>
  <si>
    <t>60005244;60005244</t>
  </si>
  <si>
    <t>38062091300;7006874529</t>
  </si>
  <si>
    <t>Sun, Z. L.;Dou, W. B.</t>
  </si>
  <si>
    <t>Nanjing</t>
  </si>
  <si>
    <t>Southeast University</t>
  </si>
  <si>
    <t>Sun Z.</t>
  </si>
  <si>
    <t>Far-field pattern of a focal-plane array-lens antenna at millimeter wavelengths</t>
  </si>
  <si>
    <t>10.1023/A:1022630422177</t>
  </si>
  <si>
    <t>2-s2.0-0032048459</t>
  </si>
  <si>
    <t>['¬© iee', 'investigated using', 'field patterns', 'field pattern', 'degree deflections']</t>
  </si>
  <si>
    <t>Benin propagation method | Optical army antenna</t>
  </si>
  <si>
    <t>The far-field patterns of an optical phased array composed of three slab waveguides are investigated using the beam propagation method. The effects of mutual coupling among the waveguides on the far-field pattern are discussed for the case of zero- and five-degree deflections. ¬© IEE, 1998.</t>
  </si>
  <si>
    <t>175-177</t>
  </si>
  <si>
    <t>57220533028;6508360552;7401545768;7404449964</t>
  </si>
  <si>
    <t>Yamauchi, J.;Karatani, K.;Adachi, M.;Nakano, H.</t>
  </si>
  <si>
    <t>Yamauchi J.</t>
  </si>
  <si>
    <t>Analysis of the far-field pattern of an optical -waveguide array using the finite-difference beam-propagation method</t>
  </si>
  <si>
    <t>10.1049/ip-map:19981627</t>
  </si>
  <si>
    <t>2-s2.0-0032048513</t>
  </si>
  <si>
    <t>['strongly dependent', 'shading defect', 'pulse plasma', 'mnos capacitors', 'edge defect', '50 œºs']</t>
  </si>
  <si>
    <t>Charge build-up | Electron cyclotron resonance | Microwave plasma | MNOS capacitor | MOS capacitor | Oxide degradation | Plasma etching | Pulse-modulated</t>
  </si>
  <si>
    <t>The oxide degradation due to edge and electron shading effects is investigated in a pulse-modulated plasma using metal-oxide-silicon (MOS) and metal-nitride-oxide-silicon (MNOS) capacitors. Reduction of edge defect, shading defect and electron shading charge build-up is strongly dependent on the on-time in pulse plasma. In particular, when the on-time is shorter than 50 Œºs, the coefficient of the shading defect becomes almost zero. The investigation of MNOS capacitors, which have the patterns with or without the substrate contact antenna, indicates that the electric stress direction applied to gate oxide changes as the device structure changes.</t>
  </si>
  <si>
    <t>2321-2324</t>
  </si>
  <si>
    <t>60101699;60101699;60101699;60101699</t>
  </si>
  <si>
    <t>6603448531;7403055321;7102602994;7005513050</t>
  </si>
  <si>
    <t>Sakamori, Shigenori;Maruyama, Takahiro;Fujiwara, Nobuo;Miyatake, Hiroshi</t>
  </si>
  <si>
    <t>Mitsubishi Electric Corporation</t>
  </si>
  <si>
    <t>Sakamori S.</t>
  </si>
  <si>
    <t>Effect of electron shading on gate oxide degradation</t>
  </si>
  <si>
    <t>10.1143/jjap.37.2321</t>
  </si>
  <si>
    <t>2-s2.0-0032048559</t>
  </si>
  <si>
    <t>['wafer stage', 'unpatterned polysilicon', 'situ two', 'rf power', 'relative density', 'mass spectra', 'input power', 'gas pressure', 'flow rates', 'film thickness', 'etch rate', 'etch radicals', 'etch dependence', 'endpoint prediction', 'computer controlled', 'calculated rates', 'based real', 'absolute measure']</t>
  </si>
  <si>
    <t>Endpoint prediction | Etch rate model | In-situ laser interferometer | Model-based real-time etch rate control | Real-time etch rate monitoring</t>
  </si>
  <si>
    <t>Real-time etch rate of thin transparent films is determined within seconds by an in-situ two-color laser interferometer. The use of two colors improves the accuracy of the calculated rates, provides an absolute measure of film thickness for endpoint prediction, and differentiates between etching and deposition. The tool state parameters, rf power to the antenna and the wafer stage, gas Pressure and flow rates, are computer controlled and monitored. Real-time etch rate characterization is obtained by monitoring the etch dependence on varying tool state parameters. The density of the etch radicals, chlorine and fluorine, is obtained with xenon and argon actinometry using optical emission and mass spectra. An etch rate model, based on the input power to the wafer stage and the relative density of the etch radicals, is used to develop a model-based real-time control algorithm. This algorithm has been used to control the etch rate of unpatterned polysilicon and SiO2.</t>
  </si>
  <si>
    <t>2381-2387</t>
  </si>
  <si>
    <t>60032179;60032179;60032179;60032179;60032179</t>
  </si>
  <si>
    <t>6603676313;7201781210;7201848892;7006072211;7006655756</t>
  </si>
  <si>
    <t>Sarfaty, Moshe;Baum, Chris;Harper, Michael;Hershkowitz, Noah;Shohet, Juda L.</t>
  </si>
  <si>
    <t>Sarfaty M.</t>
  </si>
  <si>
    <t>Real-time monitoring and control of plasma etching</t>
  </si>
  <si>
    <t>10.1143/jjap.37.2381</t>
  </si>
  <si>
    <t>2-s2.0-0032048561</t>
  </si>
  <si>
    <t>['z center', 'unique sequencing', 'successful development', 'regulated dual', 'proven components', 'propulsion system', 'mode propulsion', 'mission dictated', 'flight predictions', 'flight performance', '16 months']</t>
  </si>
  <si>
    <t>Bipropellant | NEAR propulsion system | Regulated pressurization</t>
  </si>
  <si>
    <t>Mission velocity change requirements for the Near Earth Asteroid Rendezvous (NEAR) mission dictated the use of regulated dual-mode propulsion and a lightweight, stiff composite structure. Fixed solar array and high-gain antenna locations, combined with mission trajectory constraints, dictated an unusual thruster arrangement. A unique sequencing of individual tank outlet latch valves will maintain the spacecraft y and z center of mass within ¬±2 mm during expulsion of the 315-kg propellant load. The use of flight-proven components, a sequential protoflight test philosophy, and a small integrated product team resulted in the successful development, manufacture, testing, and integration of the propulsion system into the spacecraft in just 16 months. In-flight performance to date has been very close to pre-flight predictions.</t>
  </si>
  <si>
    <t>174-184</t>
  </si>
  <si>
    <t>Johns Hopkins APL Technical Digest (Applied Physics Laboratory)</t>
  </si>
  <si>
    <t>April/June 1998</t>
  </si>
  <si>
    <t>60162033-60031707-60014662-113048375-125660264-100761159-112360894-125658787;125658787-60013649-60016159-125661109</t>
  </si>
  <si>
    <t>7005428716;7003667534</t>
  </si>
  <si>
    <t>Mosher, Larry E.;Wiley, Sam</t>
  </si>
  <si>
    <t>United States;United States;United States;United States;United States;;United States;;United States;United States;United States</t>
  </si>
  <si>
    <t>Auburn;East Lansing;Rancho Cordova;Philadelphia;Sacramento;;;;Baltimore;Laurel;Greenbelt</t>
  </si>
  <si>
    <t>Cayuga Community College;Michigan State University;Aerojet Rocketdyne;Drexel University;California State University, Sacramento;ALAS LEAP-X Propulsion System;Bell Aerospace;NEAR Propulsion System;MARTIN;APL;Fairchild Space Co</t>
  </si>
  <si>
    <t>60162033;60031707;60016159;60014662;60013649;125661109;125660264;125658787;113048375;112360894;100761159</t>
  </si>
  <si>
    <t>Mosher L.E.</t>
  </si>
  <si>
    <t>Design, development, and flight of the NEAR propulsion system</t>
  </si>
  <si>
    <t>2-s2.0-0032048799</t>
  </si>
  <si>
    <t>['wave frequencies', 'recent years', 'radiating element', 'potential application', 'paper presents', 'much work', 'experimental investigation', 'dielectric resonators']</t>
  </si>
  <si>
    <t>Antenna array | Dielectric resonator antenna | Millimeter wave</t>
  </si>
  <si>
    <t>Dielectric resonator antenna (DRA) operation at low microwave frequencies has been the subject of much work in recent years. However, the use and characteristics of DRAs at millimeter-wave frequencies have not been explored. DRAs have potential application at millimeter-wave frequencies as there is no conductor loss mechanism in the radiating element. This paper presents the results of an experimental investigation of an aperture-coupled DRA element and array that function in the 40 GHz frequency range. The results presented show that the use of dielectric resonators as antennas can be extended into the millimeter-wave frequencies. ¬© 1998 John Wiley &amp; Sons, Inc.</t>
  </si>
  <si>
    <t>345-349</t>
  </si>
  <si>
    <t>60026338;101573313;60018714;60018714;60026338;60018714</t>
  </si>
  <si>
    <t>7401805597;7201613241;7005305020;57208023373;35566584200;57027512900</t>
  </si>
  <si>
    <t>Keller, M. G.;Oliver, M. B.;Roscoe, D. J.;Mongia, R. K.;Antar, Y. M.M.;Ittipiboon, A.</t>
  </si>
  <si>
    <t>Kingston;Ottawa;</t>
  </si>
  <si>
    <t>Royal Military College of Canada;Communications Research Centre;Instrumentation Systems Engineering</t>
  </si>
  <si>
    <t>60026338;60018714;101573313</t>
  </si>
  <si>
    <t>Keller M.</t>
  </si>
  <si>
    <t>EHF dielectric resonator antenna array</t>
  </si>
  <si>
    <t>10.1002/(SICI)1098-2760(19980420)17:6&lt;345::AID-MOP3&gt;3.0.CO;2-H</t>
  </si>
  <si>
    <t>2-s2.0-0032049079</t>
  </si>
  <si>
    <t>['zone coverage', 'transmission performance', 'speed transmission', 'several centimeters', 'result indicates', 'measured range', 'loombps modem', 'indoor broad', 'experimentally confirmed', 'defined points', 'conventionally thought', 'antenna spacing']</t>
  </si>
  <si>
    <t>Broad-band tranmission | Indoor radio transmission | Millimeter ware | Space diversity</t>
  </si>
  <si>
    <t>This paper presents experimental results obtained in indoor broad-band transmission experiments using a QPSK-lOOMbps modem in the 37 GHz band. Transmission performance is measured at many antenna locations in an office. The zone coverage, defined points where as the DER was less than 10~7, was derived in order to evaluate the possibility of high-speed transmission. It was found that adjusting the receiving antenna position a few centimeters greatly improves the zone coverage in utilizing millimeter waves. This result indicates the effectiveness in improving zone coverage of space diversity reception with an antenna spacing of several centimeters. Experimental results obtained show that zone coverage of up to 70% in the measured range is achieved by space diversity reception. Thus, the feasibility of 100 Mbps indoor wireless transmission, conventionally thought to be impossible, is experimentally confirmed.</t>
  </si>
  <si>
    <t>798-805</t>
  </si>
  <si>
    <t>60025555;60025555;60025555;60025555;60025555</t>
  </si>
  <si>
    <t>14046549100;14047240800;14047172400;14046834700;14047748300</t>
  </si>
  <si>
    <t>Aikawai, Satoru;Satot, Akio;Nakayamat, Yuji;Kurosakii, Satoshi;Yoshidat√Æ, Teruaki</t>
  </si>
  <si>
    <t>Aikawai S.</t>
  </si>
  <si>
    <t>Transmission Performance and Diversity Technique of 100 Mbps Indoor Radio on 37 GHz</t>
  </si>
  <si>
    <t>2-s2.0-0032049118</t>
  </si>
  <si>
    <t>['theoretical bound', 'phase synchronization', 'letter derives', 'image formation', 'image degradation', 'experimental data', 'error variance']</t>
  </si>
  <si>
    <t>ABF | Beamforming | Correlation | DSA | Phased array | Radio camera</t>
  </si>
  <si>
    <t>This letter derives the theoretical lower bound on image correlation coefficient that judges the extent of image degradation. It is shown that the correlation coefficient depends on phase-error variance in antenna aperture domain. Thereby, one can predict image quality before image formation. The theoretical bound is verified by experimental data where the dominant scatterer algorithm (DSA) is used for phase synchronization.</t>
  </si>
  <si>
    <t>811-813</t>
  </si>
  <si>
    <t>60003780-60013866;60003780-60013866</t>
  </si>
  <si>
    <t>14047173000;8668758100</t>
  </si>
  <si>
    <t>Rang, Bongsoon;Yang, Hoongee</t>
  </si>
  <si>
    <t>South Korea;South Korea</t>
  </si>
  <si>
    <t>Seoul;Suwon</t>
  </si>
  <si>
    <t>Kwangwoon University;Samsung Electronics Co. Ltd.</t>
  </si>
  <si>
    <t>60013866;60003780</t>
  </si>
  <si>
    <t>Rang B.</t>
  </si>
  <si>
    <t>Lower bound of image correlation coefficient as a measure of image quality</t>
  </si>
  <si>
    <t>2-s2.0-0032049119</t>
  </si>
  <si>
    <t>['¬© iee', 'theoretical predictions', 'slotline transition', 'several variants', 'nonlinear elements', 'multiple linear', 'methodologies adopted', 'lumped linear', 'geometrical decomposition', 'fdtd method', 'fdtd code', 'algorithmic details', 'active antenna']</t>
  </si>
  <si>
    <t>Fdtd method | Geometrical decomposition | Mixed geometry problems</t>
  </si>
  <si>
    <t>A review of several techniques related to the combination of geometrical decomposition of mixed geometry problems coupled with the inclusion of single and multiple linear and nonlinear circuit elements is addressed for use with the FDTD method. As a demonstrator of the algorithmic aspects related to this problem, a slot loop antenna will be analysed. Several variants of the antenna are described, the simplest variation consisting of a slot loop antenna fed by a CPW line connected via a slotline transition. More elaborate variations include techniques for the inclusion of lumped linear and/or nonlinear elements into the FDTD code. The inclusion of three terminal lumped active devices is demonstrated in order to describe the algorithmic details of the slot loop operated as an active antenna. Where possible, experimental and theoretical predictions are compared in order to validate the methodologies adopted. ¬© IEE, 1998.</t>
  </si>
  <si>
    <t>185-189</t>
  </si>
  <si>
    <t>56097096400;7102894931</t>
  </si>
  <si>
    <t>Chen, Q.;Fusco, V. F.</t>
  </si>
  <si>
    <t>Combined EM field/linear and nonlinear circuit simulation using the FDTD method</t>
  </si>
  <si>
    <t>10.1049/ip-map:19981677</t>
  </si>
  <si>
    <t>2-s2.0-0032049160</t>
  </si>
  <si>
    <t>['shape limitations', 'proposed previously', 'previous one', 'present scheme', 'little increase', 'domain algorithm', 'difference time', 'comparative study', 'canonical problem']</t>
  </si>
  <si>
    <t>Cavity resonator | Conformal FDTD | Numerical analysis | Patch antenna | Time-domain technique</t>
  </si>
  <si>
    <t>A stable conformal finite-difference time-domain algorithm, that incorporates the backward-weighted averaging scheme to accurately model curved metallic structures, is presented in this paper. The modified approach overcomes the size and shape limitations of the scheme that was proposed previously by the authors, and this improvement is achieved with a little increase in the complexity of the algorithm. The advantage of using the present scheme over the previous one is illustrated by carrying out a comparative study of the canonical problem of a spherical cavity resonator. Further usefulness of the method is exemplified by modeling a gap-coupled circular microstrip patch antenna. ¬© 1998 John Wiley &amp; Sons, Inc.</t>
  </si>
  <si>
    <t>349-352</t>
  </si>
  <si>
    <t>60001439;60001439</t>
  </si>
  <si>
    <t>7402866405;55197051100</t>
  </si>
  <si>
    <t>Dey, Supriyo;Mittra, Raj</t>
  </si>
  <si>
    <t>Dey S.</t>
  </si>
  <si>
    <t>A modified locally conformal finite-difference time-domain algorithm for modeling three-dimensional perfectly conducting objects</t>
  </si>
  <si>
    <t>10.1002/(SICI)1098-2760(19980420)17:6&lt;349::AID-MOP4&gt;3.0.CO;2-H</t>
  </si>
  <si>
    <t>2-s2.0-0032049260</t>
  </si>
  <si>
    <t>['theoretical description', 'submillimeter wavelengths', 'spectroscopic applications', 'special care', 'spatial distribution', 'shortly outlined', 'radiation transmission', 'experimental results', 'experimental arrangement', 'different modes', 'data obtained', 'coupling lines', 'accurately analyzed', '240 ghz']</t>
  </si>
  <si>
    <t>Critical coupling | Dielectric antenna | Dielectric resonators | Far infrared (FIR) radiation | Resonator tuning | Whispering gallery modes</t>
  </si>
  <si>
    <t>The advantages of the dielectric disc resonators working in whispering gallery modes for applications at millimeter and submillimeter wavelengths are discussed. The characteristics of such resonators are reviewed in the light of spectroscopic applications. The theoretical description of the different wave equation solutions in these structures is shortly outlined. The experimental arrangement for measurements at 240 GHz is accurately analyzed; a special care is devoted to the radiation transmission and coupling lines and to the measurement of the spatial distribution of the energy for the different modes. Experimental results are compared with data obtained with the approximate analytical mode description.</t>
  </si>
  <si>
    <t>605-620</t>
  </si>
  <si>
    <t>60021199-60011264;60021199;60021199;60021199</t>
  </si>
  <si>
    <t>7003720580;6602989089;23110789600;57196029162</t>
  </si>
  <si>
    <t>Annino, Giuseppe;Cassettari, Mario;Longo, Iginio;Martinelli, Massimo</t>
  </si>
  <si>
    <t>Rome;Genoa</t>
  </si>
  <si>
    <t>Consiglio Nazionale delle Ricerche;Istituto Nazionale per la Fisica della Materia</t>
  </si>
  <si>
    <t>60021199;60011264</t>
  </si>
  <si>
    <t>Annino G.</t>
  </si>
  <si>
    <t>Far infrared laser measurements at 240 GHz on a whispering gallery dielectric resonator</t>
  </si>
  <si>
    <t>10.1023/A:1022622120359</t>
  </si>
  <si>
    <t>2-s2.0-0032049383</t>
  </si>
  <si>
    <t>['superresolution algorithms', 'rao bound', 'often made', 'author provides', 'angle estimation', 'adaptive beamformers']</t>
  </si>
  <si>
    <t>Array signal processing | Cramer-Rao bound | Narrowband | Super-resolution algorithms</t>
  </si>
  <si>
    <t>The 'narrowband' assumption is often made in the analysis of array signal processing algorithms. The author provides a definition for the notion of narrowband, and the derivation of an expression which is useful in determining if a particular scenario qualifies as narrowband. The expression derived correctly predicts where the narrowband assumption fails for some superresolution algorithms, the Cramer-Rao bound on angle estimation and the signal-to-interference plus noise performance of adaptive beamformers.</t>
  </si>
  <si>
    <t>85-90</t>
  </si>
  <si>
    <t>Zatman, M.</t>
  </si>
  <si>
    <t>Lexington</t>
  </si>
  <si>
    <t>Lincoln Laboratory</t>
  </si>
  <si>
    <t>Zatman M.</t>
  </si>
  <si>
    <t>How narrow is narrowband?</t>
  </si>
  <si>
    <t>10.1049/ip-rsn:19981670</t>
  </si>
  <si>
    <t>2-s2.0-0032049409</t>
  </si>
  <si>
    <t>['worldwide interest', 'recent research', 'power budget', 'outline appraisal', 'many factors', 'handset antenna', 'critical effect', 'considered first', 'application dependent', 'antenna requirements', 'antenna design']</t>
  </si>
  <si>
    <t>The worldwide interest in personal mobile satellite communications using constellations of low-orbiting satellites highlights the handset antenna as a component that has a critical effect on the overall system viability. The antenna design is, however, influenced by many factors and the purpose of this overview is to identify key design aspects, their interrelation and prospects for optimisation. Fundamental engineering design issues, difficulties and trade-offs are considered first, followed by a note of recent research and an outline appraisal of the power budget that should be achievable. The antenna requirements are application dependent and the future customer base is conjectured upon together with suggestions for alleviating the stringent antenna design constraints.</t>
  </si>
  <si>
    <t>73-82</t>
  </si>
  <si>
    <t>60009658-101920253-101760779-100319854</t>
  </si>
  <si>
    <t>James, J. R.</t>
  </si>
  <si>
    <t>United Kingdom;United Kingdom;Russian Federation;United Kingdom</t>
  </si>
  <si>
    <t>Swindon;;;London</t>
  </si>
  <si>
    <t>Defence College of Management and Technology;IEE Electronics Division;Inst. Electronics Radio Engineers;Royal Academy of Engineering</t>
  </si>
  <si>
    <t>60009658;101920253;101760779;100319854</t>
  </si>
  <si>
    <t>James J.</t>
  </si>
  <si>
    <t>Realising personal satcom antennas</t>
  </si>
  <si>
    <t>10.1049/ecej:19980205</t>
  </si>
  <si>
    <t>2-s2.0-0032049551</t>
  </si>
  <si>
    <t>['vibration amplitudes', 'three actuators', 'tensegrity systems', 'results show', 'paper describes', 'numerical scheme', 'linear structure', 'four cells', 'first simulation', 'extraterrestrial applications', 'almost half', 'algorithm based', 'active control', '27 cables', '12 struts']</t>
  </si>
  <si>
    <t>Tensegrity systems have been known for almost half a century. Their mechanical and geometrical characteristics make them suitable to terrestrial and extraterrestrial applications. This paper describes a numerical scheme of active control of tensegrity systems in extraterrestrial applications. An algorithm based on instantaneous optimal control has been developed and applied to an assembly of elementary tensegrity cells. The whole structural system comprises four cells forming a linear structure with 27 cables and 12 struts. Active control is realized in the first simulation by means of three actuators and in the second by means of six actuators located on two of the four cells. The results show that vibration amplitudes of nodes are reduced by such an active control scheme.</t>
  </si>
  <si>
    <t>37-43</t>
  </si>
  <si>
    <t>Journal of Aerospace Engineering</t>
  </si>
  <si>
    <t>60108488;60108488;60108488;60108488</t>
  </si>
  <si>
    <t>6701520353;6603682116;7202123103;6602722232</t>
  </si>
  <si>
    <t>Djouadi, S.;Motro, R.;Pons, J. C.;Crosnier, B.</t>
  </si>
  <si>
    <t>Montpellier</t>
  </si>
  <si>
    <t>Universit√© de Montpellier</t>
  </si>
  <si>
    <t>Djouadi S.</t>
  </si>
  <si>
    <t>Active control of tensegrity systems</t>
  </si>
  <si>
    <t>10.1061/(asce)0893-1321(1998)11:2(37)</t>
  </si>
  <si>
    <t>2-s2.0-0032050011</t>
  </si>
  <si>
    <t>['right angle', 'provide estimates', 'g .,', 'elevation angles', 'electrically small', 'direction finding', 'cross array', 'average power', 'algorithm presented', '3d scenarios']</t>
  </si>
  <si>
    <t>In this paper it is shown how the matrix pencil method could be used for direction finding in 3D scenarios. To accomplish this, the wavefield is assumed to be sampled (in space and in time) by two uniform linear arrays forming a right angle (e.g., a cross array of an L-shaped array). The algorithm presented will provide estimates of azimuth and elevation angles, polarization, and average power of the narrowband incident waves, which can be coherent. To take into account wave polarization, each array sensor consists of two crossed dipoles. In addition, dipoles are chosen to be electrically small so as to diminish the undesired mutual coupling effects. ¬© 1993 Academic Press.</t>
  </si>
  <si>
    <t>103-113</t>
  </si>
  <si>
    <t>SP970307</t>
  </si>
  <si>
    <t>60015179;60015179</t>
  </si>
  <si>
    <t>6602448866;15842946800</t>
  </si>
  <si>
    <t>Fern√°ndez Del R√≠o, Jos√© Enrique;C√°tedra, Manuel F.</t>
  </si>
  <si>
    <t>Santander</t>
  </si>
  <si>
    <t>Universidad de Cantabria</t>
  </si>
  <si>
    <t>Fern√°ndez Del R√≠o J.E.</t>
  </si>
  <si>
    <t>Efficient configurations of the matrix pencil with data provided by two orthogonal linear arrays of electrically small dipoles</t>
  </si>
  <si>
    <t>S1051200497903079</t>
  </si>
  <si>
    <t>10.1006/dspr.1997.0307</t>
  </si>
  <si>
    <t>2-s2.0-0032050027</t>
  </si>
  <si>
    <t>['translation onto', 'therefore two', 'satellite wall', 'satellite layout', 'rights reserved', 'realistic examples', 'place instruments', 'physical constraints', 'particular antennas', 'modeled geometrically', 'minkowski operations', 'experimental results', 'efficiently compute', 'difficult task', 'available space', 'admissible space']</t>
  </si>
  <si>
    <t>Computational geometry | Minkowski operations | Satellite layout</t>
  </si>
  <si>
    <t>Satellite layout is a very difficult task because available space for the instruments is small and the physical constraints on the layour are great. In this article, we show how some physical layout constraints can be modeled geometrically and how Minkowski operations can be used to place instruments, and in particular antennas. The crucial step consists of placing an antenna by translation onto a satellite wall. The admissible space is therefore two-dimensional, although the instrument is three-dimensional. We propose an algorithm to efficiently compute the admissible space and describe its implementation. Experimental results on realistic examples are given. ¬© 1998 Published by Elsevier Science Ltd. All rights reserved.</t>
  </si>
  <si>
    <t>255-265</t>
  </si>
  <si>
    <t>CAD Computer Aided Design</t>
  </si>
  <si>
    <t>60032385-112494366-109606385-60032401;60032385-60086242-112494478-60007989-60013373;60032385-119782056-101682886-60106017</t>
  </si>
  <si>
    <t>7006945745;7006952138;6701847183</t>
  </si>
  <si>
    <t>Boissonnat, Jean Daniel;De Lange, Eelco;Teillaud, Monique</t>
  </si>
  <si>
    <t>France;Germany;France;France;France;Netherlands;France;Netherlands;France;France;France</t>
  </si>
  <si>
    <t>Saint-Aubin;Ottobrunn;Le Chesnay;Sophia Antipolis;Le Chesnay;Utrecht;;;Paris;Rennes;Evry</t>
  </si>
  <si>
    <t>Universite Paris-Saclay;Airbus Defence and Space;INRIA Rocquencourt;Centre Inria Sophia Antipolis - M√©diterran√©e;INRIA Institut National de Recherche en Informatique et en Automatique;Utrecht University;Ecl. Normale Sup. de S√®vres;Enschede Polytechnic;Ecl. Sup. d'Electricit√©;Rennes University;Institut d'Informatique d'Entreprise</t>
  </si>
  <si>
    <t>60106017;60086242;60032401;60032385;60013373;60007989;119782056;112494478;112494366;109606385;101682886</t>
  </si>
  <si>
    <t>Boissonnat J.D.</t>
  </si>
  <si>
    <t>Slicing Minkowski sums for satellite antenna layout</t>
  </si>
  <si>
    <t>S0010448597000742</t>
  </si>
  <si>
    <t>10.1016/S0010-4485(97)00074-2</t>
  </si>
  <si>
    <t>2-s2.0-0032050424</t>
  </si>
  <si>
    <t>['stainless steel', 'slot antennas', 'section similarly', 'produced filling', 'plasma chamber', 'occupying less', 'magnetized plasmas', 'low pressure', 'less impurities', 'known case', 'film processing', 'entirely metal', 'developing large', 'cf4 non', 'area non', 'area ar', '220 mm', '10 mtorr']</t>
  </si>
  <si>
    <t>Large-area Ar and CF4 non-magnetized plasmas were produced in an entirely metal (stainless steel) plasma chamber with a diameter of 220 mm by 2.45 GHz electromagnetic wave launched by slot antennas cut in the top circular metal lid. Dielectric (quartz) was used only for local vacuum sealing over the slot antennas, occupying less than 20% of the top metal area. At low pressure of 10 mTorr, overdense (&gt;1011 cm-3) plasma was produced filling the whole chamber cross-section similarly to the known case of surface-wave plasmas produced below a large dielectric window covering 100% of the top chamber lid. The absence of this large dielectric suggests that this approach can be used for developing large-area non-magnetized plasma source with less impurities for thin-film processing.</t>
  </si>
  <si>
    <t>4 B</t>
  </si>
  <si>
    <t>Japanese Journal of Applied Physics, Part 2: Letters</t>
  </si>
  <si>
    <t>60000264;60000264;60000264;60000264;60000264</t>
  </si>
  <si>
    <t>55259454000;7006519215;6701807338;7102323755;7101665824</t>
  </si>
  <si>
    <t>Morita, Shin;Nagatsu, Masaaki;Ghanashev, Ivan;Toyoda, Naoki;Sugai, Hideo</t>
  </si>
  <si>
    <t>Morita S.</t>
  </si>
  <si>
    <t>Production of low-pressure planar non-magnetized plasmas sustained under a dielectric-free metal-plasma interface</t>
  </si>
  <si>
    <t>10.1143/jjap.37.l468</t>
  </si>
  <si>
    <t>2-s2.0-0032050447</t>
  </si>
  <si>
    <t>['¬© iee', 'thus maximise', 'simultaneously fine', 'sar ),', 'resolution problem', 'resolution consists', 'radiation patterns', 'promising way', 'noise enhancement', 'flight path', 'flight direction', 'doppler history', 'doppler frequency', 'appropriate method', 'angular resolution', 'angular domain']</t>
  </si>
  <si>
    <t>Angular resolution | Aperture illumination function | Doppler | Noise estimation | Side/fonvard looking | Synthetic aperture radar</t>
  </si>
  <si>
    <t>In comparison to side looking synthetic aperture radar (SAR), in a forward looking SAR it is much more difficult to achieve high angular resolution. The reason for this resolution problem is that terrain points situated symmetrically about the flight path have the same Doppler history, and the gradient of the Doppler frequency is small in the flight direction. A promising way to improve the resolution consists in using minimum variance unbiased (MVU) estimation in the receiver. Unfortunately, MVU estimation leads to undesirable noise enhancement. It is shown that an appropriate method to determine the achievable angular resolution consists in studying this noise enhancement. To minimise the noise enhancement and thus maximise the angular resolution, the author proposes antennas with specific aperture illumination functions. These illumination functions result in radiation patterns which are spread in the angular domain and are simultaneously fine-structured. Quantitative results concerning the noise enhancement and the angular resolution are presented and discussed. ¬© IEE, 1998.</t>
  </si>
  <si>
    <t>128-134</t>
  </si>
  <si>
    <t>L√∂hner, A. K.</t>
  </si>
  <si>
    <t>Kaiserslautern</t>
  </si>
  <si>
    <t>Technische Universit√§t Kaiserslautern</t>
  </si>
  <si>
    <t>L√∂hner A.</t>
  </si>
  <si>
    <t>Improved azimuthal resolution of forward looking SAR by sophisticated antenna illumination function design</t>
  </si>
  <si>
    <t>10.1049/ip-rsn:19981731</t>
  </si>
  <si>
    <t>2-s2.0-0032050629</t>
  </si>
  <si>
    <t>['various suggestions', 'target setting', 'radar cross', 'proper configuration', 'monostatic one', 'monostatic configuration', 'measurement system', 'measurement examples', 'hopf technique', 'good agreement', 'geometrical theory', 'derived theoretically', 'conducting plate', 'calibration techniques', 'background noise', 'antenna settings']</t>
  </si>
  <si>
    <t>Anechoic chamber | Geometrical theory of diffraction (GTD) | Quasimonostatic setting | Radar cross section (RCS)</t>
  </si>
  <si>
    <t>Radar cross-section measurement techniques in a relatively small anechoic chamber are discussed in this paper. The proper configuration of the measurement system and antenna/target setting for securing a wide dynamic measurement range is studied. A quasi-monostatic configuration is recommended here instead of a monostatic one, and various suggestions are made for reducing isolation error and background noise, along with calibration techniques and antenna settings. Measurement examples are shown for a conducting plate and parallel plane waveguide cavities. These results are then compared with those derived theoretically by the geometrical theory of diffraction and the Wiener-Hopf technique. Good agreement is obtained between them, and the validity of our measurements is confirmed. ¬©1998 Scripta Technica.</t>
  </si>
  <si>
    <t>60015336;60104123;101818954</t>
  </si>
  <si>
    <t>7202946151;55465160200;55710202900</t>
  </si>
  <si>
    <t>Shirai, Hiroshi;Ishikawa, Takaaki;Watanabe, Yuji</t>
  </si>
  <si>
    <t>Mitaka;Hachioji;</t>
  </si>
  <si>
    <t>Japan Radio Corporation;Chuo University;PRE-TECH Co., Ltd</t>
  </si>
  <si>
    <t>60104123;60015336;101818954</t>
  </si>
  <si>
    <t>Shirai H.</t>
  </si>
  <si>
    <t>A study of radar cross-section measurements in an anechoic chamber</t>
  </si>
  <si>
    <t>10.1002/(SICI)1520-6416(19980415)123:1&lt;8::AID-EEJ2&gt;3.0.CO;2-B</t>
  </si>
  <si>
    <t>2-s2.0-0032050644</t>
  </si>
  <si>
    <t>['wave radio', 'significant advantages', 'power consumption', 'optoelectronic devices', 'optical fiber', 'millimeter waves', 'low attenuation', 'involve optical', 'fed millimeter', 'best method']</t>
  </si>
  <si>
    <t>Injection-locked oscillators | Microwave antennas | Millimeter-wave optical generation | Millimeter-wave optical-fiber-fed radio | Transmit/receive modules</t>
  </si>
  <si>
    <t>Future broadband services are likely to involve optical-fiber-fed millimeter-wave radio systems, which offer a number of significant advantages. Optical fiber and millimeter-wave radio are capable of supporting the large bandwidth requirements of these services, and on the other hand, the low attenuation of the optical fiber provides the best method for the distribution of millimeter waves at present. This paper suggests simple configurations and novel radio modules for the integration of millimeter-wave and optoelectronic devices which satisfy various practical issues of the optical-fiber-fed radio interface such as size, weight, power consumption, reliability, and cost. ¬© 1998 John Wiley &amp; Sons, Inc.</t>
  </si>
  <si>
    <t>339-345</t>
  </si>
  <si>
    <t>60019702;60019702;60019702</t>
  </si>
  <si>
    <t>6603165629;56250080900;57213425197</t>
  </si>
  <si>
    <t>Kykkotis, C.;Ghafouri-Shiraz, H.;Hall, P. S.</t>
  </si>
  <si>
    <t>Birmingham</t>
  </si>
  <si>
    <t>University of Birmingham</t>
  </si>
  <si>
    <t>Kykkotis C.</t>
  </si>
  <si>
    <t>New configurations for integrated optical-fiber-fed radio systems</t>
  </si>
  <si>
    <t>10.1002/(SICI)1098-2760(19980420)17:6&lt;339::AID-MOP2&gt;3.0.CO;2-I</t>
  </si>
  <si>
    <t>2-s2.0-0032051045</t>
  </si>
  <si>
    <t>['results indicate', 'reduce inter', 'path delay', 'paper describes', 'one symbol', 'multipath signals', 'multipath signal', 'multipath environment', 'multipalh signals', 'mrc beamformer', 'made possible', 'gain suppression', 'employing low', 'diversity combining', 'digital beamformer', 'beam steering', 'attain open']</t>
  </si>
  <si>
    <t>Adaptive array antenna | Amplitude distribution | Digital beamforming | Innltipatli signal | Maximal ratio combining</t>
  </si>
  <si>
    <t>A maximal-ratio-combining (MRC) digital beamformer has been studied to attain open-loop and automatic selfbeam steering towards both desired and multipalh signals at the same time and diversity combining of the signals, which are made possible by spatial digital signal processing. This paper describes the performance of this beamformer under the multipath signal arrivals with various path delays using numerical simulation, aimed at application to future mobile radios with high spatial utilization efficiency. The results indicate the robustness of the MRC beamformer in a multipath environment. It features multidirectional beam steering when there is small path delay in the multipath signal and gain suppression in multipath signals when their path delay is more than about one symbol. Moreover, improvement in suppression by employing low-sidelobe amplitude distribution is discussed as a means to reduce inter-symbol interference without null-beam steering.</t>
  </si>
  <si>
    <t>806-810</t>
  </si>
  <si>
    <t>Miura, Ryu</t>
  </si>
  <si>
    <t>Ministry of Posts and Telecommunications, Japan</t>
  </si>
  <si>
    <t>Miura R.</t>
  </si>
  <si>
    <t>Spatial utilization and suppression of multipath signals by maximal-ratio-combining digital beamformer for mobile radios</t>
  </si>
  <si>
    <t>2-s2.0-0032051120</t>
  </si>
  <si>
    <t>['whole band', 'two results', 'frequency range', 'effective length', 'dipole antenna', 'conventional three', 'antenna method', 'antenna element', 'absolute values', '600 mhz', '2 ghz']</t>
  </si>
  <si>
    <t>Antenna factor | Balun | Complex antenna factor | Moment method | Standard dipole antenna | TRL calibration</t>
  </si>
  <si>
    <t>The complex antenna factor (CAF) of a dipole antenna with a balun is evaluated by calibrating the S parameters of the balun and calculating the effective length of the antenna element in the frequency range of 600 MHz to 2 GHz. The result is compared with that of the conventional three-antenna method. The CAF values obtained by the two methods agree in their absolute values up to 1.2 GHz. Concerning the phases of CAF, two results are close in the whole band. ¬© 1998 Scripta Technica.</t>
  </si>
  <si>
    <t>16-23</t>
  </si>
  <si>
    <t>60032315;60032315;60032315</t>
  </si>
  <si>
    <t>6701856476;7403058439;7005911217</t>
  </si>
  <si>
    <t>Hosoyama, Hisato;Iwasaki, Takashi;Ishigami, Shinobu</t>
  </si>
  <si>
    <t>Chofu</t>
  </si>
  <si>
    <t>The University of Electro-Communications</t>
  </si>
  <si>
    <t>Hosoyama H.</t>
  </si>
  <si>
    <t>Evaluation of the complex antenna factor of a dipole antenna by measuring the s-parameters of the balun</t>
  </si>
  <si>
    <t>10.1002/(sici)1520-6416(19980430)123:2&lt;16::aid-eej3&gt;3.0.co;2-v</t>
  </si>
  <si>
    <t>2-s2.0-0032051129</t>
  </si>
  <si>
    <t>['unique class', 'theoretical evidence', 'spectroscopic data', 'specialized trap', 'spatial arrangement', 'providing protection', 'particular forms', 'multiphoton excitations', 'molecules allow', 'molecular locus', 'molecular center', 'localized states', 'dendrimer periphery', 'cayley trees', 'branching nodes']</t>
  </si>
  <si>
    <t>Cayley tree | Dendrimer | Energy transfer | Perylene | Phenylacetylene</t>
  </si>
  <si>
    <t>Experimental and theoretical evidence is presented for the process of directed, multistep energy transport in a unique class of fractal-like dendrimeric supermolecules. Due to the meta-position branching arrangement of these Cayley trees, tight excitation localization is observed at the branching nodes. Particular forms of these dendrimers have been synthesized with localized states of decreasing energy toward the molecular locus, creating a rapid and efficient exciton funnel. Spectroscopic data is presented illustrating nearly unit transfer efficiency from the dendrimer periphery to a specialized trap at the molecular center. In addition, the energetics and spatial arrangement of these molecules allow for the destruction of multiphoton excitations at the trap, providing protection from permanent photochemical bleaching. ¬© 1998 OPA (Overseas Publishers Association) N.V. Published by license under the Gordon and Breach Science Publishers imprint.</t>
  </si>
  <si>
    <t>37-46</t>
  </si>
  <si>
    <t>1058725X</t>
  </si>
  <si>
    <t>Molecular Crystals and Liquid Crystals Science and Technology Section A: Molecular Crystals and Liquid Crystals</t>
  </si>
  <si>
    <t>60025778;60025778;60025778;60013959;60032231;60000745;60000745;60025778</t>
  </si>
  <si>
    <t>6602680059;57220364400;54785166600;7401959760;7405428495;6603637946;7405240192;23031154900</t>
  </si>
  <si>
    <t>Swallen, Stephen F.;Shortreed, Michael R.;Shi, Zhong You;Tan, Weihong;Xu, Zhifu;Devadoss, Chelladurai;Moore, Jeffrey S.;Kopelman, Raoul</t>
  </si>
  <si>
    <t>Pittsburgh;Ann Arbor;Gainesville;Urbana</t>
  </si>
  <si>
    <t>PPG Industries, Inc.;University of Michigan, Ann Arbor;University of Florida;University of Illinois Urbana-Champaign</t>
  </si>
  <si>
    <t>60032231;60025778;60013959;60000745</t>
  </si>
  <si>
    <t>Swallen S.F.</t>
  </si>
  <si>
    <t>Molecular nano-lenses: Directed energy migration and back-transfer in dendrimeric antenna supermolecules</t>
  </si>
  <si>
    <t>10.1080/10587259808042454</t>
  </si>
  <si>
    <t>2-s2.0-0032056919</t>
  </si>
  <si>
    <t>['severely damage', 'sense automatically', 'interference source', 'francis group', 'correlated interferences', 'completely cancelled']</t>
  </si>
  <si>
    <t>The importance of the adaptive array systems lies in their ability to sense automatically the presence of interference source and to suppress them while simultaneously improving desired signal reception. Correlated interferences will severely damage the performance of adaptive array system. The adaptive beamformer fails to form deep nulls in the direction of correlated interferences. Also the desired signal may be partially or completely cancelled. In this paper various methods proposed for preventing signal cancellation are surveyed and their performances are compared. ¬© 1998 Taylor &amp; Francis Group, LLC.</t>
  </si>
  <si>
    <t>165-180</t>
  </si>
  <si>
    <t>IETE Technical Review (Institution of Electronics and Telecommunication Engineers, India)</t>
  </si>
  <si>
    <t>60094006;60033058</t>
  </si>
  <si>
    <t>57220182831;56760504100</t>
  </si>
  <si>
    <t>Selvan, S.;Srinivasan, R.</t>
  </si>
  <si>
    <t>Dindigul;Madurai</t>
  </si>
  <si>
    <t>PSNA College of Engineering and Technology;Thiagarajar College of Engineering</t>
  </si>
  <si>
    <t>Selvan S.</t>
  </si>
  <si>
    <t>Methods for preventing signal cancellation due to correlated interferences in adaptive array systems: A tutorial</t>
  </si>
  <si>
    <t>10.1080/02564602.1998.11416745</t>
  </si>
  <si>
    <t>2-s2.0-0032057854</t>
  </si>
  <si>
    <t>['short review', 'relevant terms', 'radiation patterns', 'physical significance', 'paper presents', 'francis group', 'extensive references', 'azimuth planes', 'aircraft antennas']</t>
  </si>
  <si>
    <t>The paper presents a short review of the Uniform Geometrical Theory of Diffraction (UTD) with extensive references. The physical significance of the relevant terms is explained. The importance of the UTD is highlighted. It is explained how the wedge and curved surface diffraction can be used for the estimation of radiation patterns of on-aircraft antennas in Roll, Elevation and Azimuth planes. Also, important field equation are given. A software, based on UTD, is developed for simple aircraft models and the results are presented and discussed. ¬© 1998 Taylor &amp; Francis Group, LLC.</t>
  </si>
  <si>
    <t>191-202</t>
  </si>
  <si>
    <t>60114910;60114910;60114910;60015465</t>
  </si>
  <si>
    <t>7004458172;6603438719;7006915078;6602097815</t>
  </si>
  <si>
    <t>Sarma, A. D.;Balakrishna, B.;Srikanth, S.;Merugu, L. N.</t>
  </si>
  <si>
    <t>Hyderabad;Dehradun</t>
  </si>
  <si>
    <t>University College of Engineering, Hyderabad;Defence Research and Development Organisation India</t>
  </si>
  <si>
    <t>60114910;60015465</t>
  </si>
  <si>
    <t>Sarma A.D.</t>
  </si>
  <si>
    <t>Uniform geometrical theory of diffraction for the analysis of on-aircraft antennas: A mini-review</t>
  </si>
  <si>
    <t>10.1080/02564602.1998.11416747</t>
  </si>
  <si>
    <t>2-s2.0-0032057931</t>
  </si>
  <si>
    <t>['undoubtedly require', 'technological advances', 'square kilometre', 'signal transport', 'seti communities', 'scientific arguments', 'rights reserved', 'radio telescopes', 'new generation', 'livingston curves', 'interference control', 'innovative technologies', 'exponential growth', 'data processing', 'construction could', 'collecting area', 'area would', '5000 mhz', '100 times']</t>
  </si>
  <si>
    <t>Future international collaborations could lead to a new generation of radio telescopes with 10-100 times the performance of the most powerful telescopes existing today. There is already a demand for this from both radioastronomy and SETI communities. The scientific arguments are in place and they are very similar for both disciplines. URSI and IAU Working Groups have been set up recently to consider the problems. Development and construction could be achieved by 2005. The collecting area being considered is of the order of a square kilometre. This area would be spread over tens of kilometres to give a suitable high resolution. The preferred frequency range is from 200 to 5000 MHz. Construction cost would probably be of the order of a few $100 m. This proposal will be discussed in the context of the need for exponential growth (Livingston curves) for major scientific disciplines to survive. The growth is fed by a series of technological advances. This next generation telescope will undoubtedly require the development of new and innovative technologies in areas such as antennas, amplifiers, interference control, signal transport and data processing. ¬© 1995 International Astronautical Federation. Published by Elsevier Science Ltd. All rights reserved.</t>
  </si>
  <si>
    <t>589-591</t>
  </si>
  <si>
    <t>Acta Astronautica</t>
  </si>
  <si>
    <t>Ekers, R.</t>
  </si>
  <si>
    <t>Australia Telescope National Facility</t>
  </si>
  <si>
    <t>Ekers R.</t>
  </si>
  <si>
    <t>SETI and the one square kilometre radio telescope</t>
  </si>
  <si>
    <t>S0094576598000125</t>
  </si>
  <si>
    <t>10.1016/S0094-5765(98)00012-5</t>
  </si>
  <si>
    <t>2-s2.0-0032064393</t>
  </si>
  <si>
    <t>['uhf power', 'uhf plasma', 'spokewise antenna', 'shifted laser', 'positively correlated', 'plasma reactor', 'metastable cl', 'less dependent', 'large difference', 'japanese journal', 'induced fluorescence', 'icp seems', 'icp ),', 'electrostatic probe', 'discharge frequency', 'azimuthal positions', 'applied physics']</t>
  </si>
  <si>
    <t>Chlorine | Doppler-shifted laser-induced fluorescence | Electric field distribution | Ion velocity distribution | Uhf plasma</t>
  </si>
  <si>
    <t>The electric field strength in an ultrahigh-frequency (UHF) plasma, as well as in an inductively coupled plasma (ICP), is measured with an electrostatic probe as a function of the radial and azimuthal positions of the plasma reactor. On comparing the electric field distribution with the radial density profile of metastable chlorine ions measured by Doppler-shifted laser-induced fluorescence, the electric field distribution is determined to be positively correlated to the ionization rate distribution in the UHF plasma, while that in the ICP seems to be less dependent on the electric field distribution. This phenomenon probably arises due to the large difference in the discharge frequency between the UHF plasma and the ICP. No remarkable azimuthal dependence of the radial average velocity and the temperature of the metastable Cl+ is observed, indicating that the two-dimensionally uniform plasma is produced by UHF power through a spokewise antenna. ¬© 1998 Publication Board, Japanese Journal of Applied Physics.</t>
  </si>
  <si>
    <t>2686-2692</t>
  </si>
  <si>
    <t>60004176;60031293</t>
  </si>
  <si>
    <t>57189056036;35453082200</t>
  </si>
  <si>
    <t>Nakano, Toshiki;Samukawa, Seiji</t>
  </si>
  <si>
    <t>Tokyo;Yokosuka</t>
  </si>
  <si>
    <t>NEC Corporation;National Defense Academy of Japan</t>
  </si>
  <si>
    <t>60031293;60004176</t>
  </si>
  <si>
    <t>Nakano T.</t>
  </si>
  <si>
    <t>The correlation between an electric field and the metastable chlorine ion density distributions in an ultrahigh-frequency plasma</t>
  </si>
  <si>
    <t>10.1143/jjap.37.2686</t>
  </si>
  <si>
    <t>2-s2.0-0032064486</t>
  </si>
  <si>
    <t>['system consists', 'search subsystem', 'rights reserved', 'phoenix system', 'parkes 64', 'mopra 22', 'interferometric follow', 'hrms ).', 'first part', 'automatic searching', '20 mhz']</t>
  </si>
  <si>
    <t>The Phoenix system is based on that developed for the Targeted Search element of the former NASA High Resolution Microwave Survey (HRMS). The Phoenix system was used at the Parkes 64 m and Mopra 22 m antennas of the Australian Telescope National Facility in the first part of 1995. The system consists of: (1) an RF/IF subsystem providing 1-3 GHz coverage; (2) a search subsystem with a 20 MHz, dual-polarization search bandwidth; (3) a two-site, pseudo-interferometric follow-up subsystem that reobserves interesting signals found by the search subsystem; and (4) a control subsystem capable of automatic searching. ¬© 1998 Elsevier Science Ltd. All rights reserved.</t>
  </si>
  <si>
    <t>635-640</t>
  </si>
  <si>
    <t>Dreher, John W.</t>
  </si>
  <si>
    <t>Mountain View</t>
  </si>
  <si>
    <t>SETI Institute</t>
  </si>
  <si>
    <t>Dreher J.</t>
  </si>
  <si>
    <t>The phoenix signal detection system</t>
  </si>
  <si>
    <t>S0094576598000186</t>
  </si>
  <si>
    <t>10.1016/S0094-5765(98)00018-6</t>
  </si>
  <si>
    <t>2-s2.0-0032065185</t>
  </si>
  <si>
    <t>National Aeronautics and Space Administration</t>
  </si>
  <si>
    <t>NCC-2-336</t>
  </si>
  <si>
    <t>NASA</t>
  </si>
  <si>
    <t>['usually smaller', 'tss due', 'smaller antenna', 'second requirement', 'rights reserved', 'rf subsystem', 'remote fudd', 'remote follow', 'reduced sensitivity', 'receive information', 'observation run', 'main antenna', 'local fudd', 'later processing', 'individually selected', 'increased sensitivity', 'greater sensitivity', 'first requirement', 'fft board', 'detection devices', 'conflicting requirements', 'cheaper system', 'candidate signals', 'candidate signal', '833 msample']</t>
  </si>
  <si>
    <t>To confirm ETI candidate signals detected by the SETI Targeted Search System (TSS) signal detection system, Local and Remote follow up detection devices (FUDD) are necessary. The Local FUDD is required to hook up to the same RF subsystem and antenna as the TSS to confirm the existence of the candidate signal and further classify it. The Remote FUDD that is hooked up to another RF system and antenna (usually smaller than the main antenna) is required to verify that the source of such candidate is not terrestrial. The Local FUDD has to be able to process several candidate signals reported by the TSS in each observation run, that may reside anywhere within the 10 MHz per MCSA frequency band. The Remote FUDD has to be able to receive information from the Local FUDD system as to where such candidates are within the 10 MHz band, and process these candidate signals with greater sensitivity than the TSS due to reduced sensitivity of the smaller antenna. Since multiple signal candidates could appear anywhere within the 10 MHZ band, both FUDDs have access to the entire frequency band of the TSS, however, because of increased sensitivity requirement of the smaller antenna, only a narrower frequency band processing could be achieved in a smaller and cheaper system. Such conflicting requirements with the foundation for the design of the Fast Fourier Transform Board for the FUDD. In order to satisfy the first requirement of being able to process any signal from the entire 10 MHz band of the TSS, the hardware in the FFT board had to support the 10.833 MSample/second data rate, and to perform 1024 point FFT on the entire frequency band. This in effect produced 1024 separate 10 KHz frequency bands that can be individually selected for later processing, which satisfies the second requirement of narrow frequency band for increased sensitivity. ¬© 1998 Elsevier Science Ltd. All rights reserved.</t>
  </si>
  <si>
    <t>619-633</t>
  </si>
  <si>
    <t>60007478;60007478</t>
  </si>
  <si>
    <t>35822356100;6602631485</t>
  </si>
  <si>
    <t>Pardo, Ehud;Cullers, D. K.</t>
  </si>
  <si>
    <t>Pardo E.</t>
  </si>
  <si>
    <t>Design of the fast fourier transform board in the SETI follow-up detection device</t>
  </si>
  <si>
    <t>S0094576598000174</t>
  </si>
  <si>
    <t>10.1016/S0094-5765(98)00017-4</t>
  </si>
  <si>
    <t>2-s2.0-0032067401</t>
  </si>
  <si>
    <t>['uniform plasma', 'surface potentials', 'static limit', 'resulting real', 'real environment', 'radio frequency', 'problem amounts', 'plasma probes', 'particularly applicable', 'paper presents', 'network interconnections', 'modeling method', 'known difficulties', 'kinetic plasma', 'green function', 'general theory', 'fictitious charges', 'external fields', 'electrical sensors', 'current distribution', 'companion paper', 'charge distribution', 'boundary surfaces', 'board spacecraft', 'antennas installed']</t>
  </si>
  <si>
    <t>This paper presents the general theory in the quasi-static limit of a modeling method for radio frequency (RF) electrical sensors of any shape, including their real environment, in isotropic and uniform plasma. This is particularly applicable to plasma probes and antennas installed on board spacecraft for purposes such as natural wave investigations and thermal plasma diagnostics. We propose to use the surface-charge distribution (SCD) method, which involves the assumption that all boundary surfaces under consideration, including spacecraft structures and ion sheath interfaces, are submitted to the RF electrostatic equilibrium imposed by the kinetic plasma. The resulting real and fictitious charges are assumed to be distributed among infinitesimal surface elements, so that each of them can be considered as a single pulsating point source. The well-known difficulties with the conventional induced electromotive force (emf) method when the current distribution is not trivial are skirted here since the Green function is solved once and for all in the case of single point source. The problem amounts to solving a set of linear equations resulting from boundary conditions imposed by surface potentials, external fields, and network interconnections. In a companion paper, we present an application of the SCD numerical method to an actual space experiment.</t>
  </si>
  <si>
    <t>503-516</t>
  </si>
  <si>
    <t>60008134;60008134</t>
  </si>
  <si>
    <t>56115724600;7006341883</t>
  </si>
  <si>
    <t>B√©ghin, C.;Kolesnikova, E.</t>
  </si>
  <si>
    <t>B√©ghin C.</t>
  </si>
  <si>
    <t>Surface-charge distribution approach for modeling of quasi-static electric antennas in isotropic thermal plasma</t>
  </si>
  <si>
    <t>10.1029/97RS03588</t>
  </si>
  <si>
    <t>2-s2.0-0032069213</t>
  </si>
  <si>
    <t>['time series', 'scattering theory', 'scattering parameters', 'radar systems', 'predominantly long', 'per √∫.', 'outliers ."', 'methods essentially', 'layers ).', 'aoas obtained', 'aoa measurements', 'aoa contributions', '21 km']</t>
  </si>
  <si>
    <t>On the basis of scattering theory, we present four different contributions to angle-of-arrival (AOA) measurements using spaced antenna (SA) radar systems. We show that the measurement of the scattering parameters is needed to estimate most AOA contributions (e.g., tilt angle of layers). We analyze a general SA system (i.e., receiving antennas not necessarily symmetrically placed about the transmitter) and show, theoretically, that such systems can be used for vertical velocity corrections without explicitly knowing the scattering parameters (e.g., correlation lengths). The theoretical AOA expressions are compared with lower atmospheric data (3-21 km) obtained with the Jicamarca VHF radar system in Per√∫. We compare the AOAs obtained by a time and a frequency domain method, giving both methods essentially the same information. While the results are comparable, frequency domain AOAs tend to exhibit more "outliers." From examination of time series of these AOA measurements, we find some short, but predominantly long-period oscillations (&gt;12 hours) with amplitudes of ‚àº1¬∞.</t>
  </si>
  <si>
    <t>517-533</t>
  </si>
  <si>
    <t>60000221;60000221</t>
  </si>
  <si>
    <t>7004796051;7006241919</t>
  </si>
  <si>
    <t>Chau, Jorge L.;Balsley, Ben B.</t>
  </si>
  <si>
    <t>Chau J.</t>
  </si>
  <si>
    <t>Interpretation of angle-of-arrival measurements in the lower atmosphere using spaced antenna radar systems</t>
  </si>
  <si>
    <t>10.1029/98RS00749</t>
  </si>
  <si>
    <t>2-s2.0-0032069247</t>
  </si>
  <si>
    <t>['usual assumption', 'theoretical predictions', 'surface charge', 'strong discrepancy', 'simple approach', 'scd approach', 'rocket body', 'plasma resonance', 'plasma frequency', 'mesh surfaces', 'issue ],', 'ion sheath', 'impedance measurements', 'hydrodynamic model', 'gap region', 'effects exist', 'due basically', 'dipole antenna', 'complex devices', 'companion paper', 'charge distribution', 'carefully designed', 'antenna resistance']</t>
  </si>
  <si>
    <t>In a companion paper [B√©ghin and Kolesnikova, this issue], we have presented the surface charge-distribution (SCD) method for modeling a complex devices's behavior in the radio frequency range around the plasma resonance. Here we give one application of this method to the interpretation of published experimental data of a sounding rocket experiment which was carefully designed to make the impedance measurements of a dipole antenna. The data were found by the authors of this experiment to agree generally well with theoretical predictions, including a hydrodynamic model for the ion sheath, except for a strong discrepancy in the antenna resistance below the plasma frequency. Using the SCD approach, which allows the determination of the charge distribution not only on the antenna itself but also on the rocket body, we show that the data can be remarkably well explained by feed end effects involving the gap region between the antenna and the rocket body. While these effects exist with the simple approach of mesh surfaces, the presence of an ion sheath is proved to magnify the mechanism. Thus we argue that the above discrepancy was due basically to the usual assumption of a triangular current distribution along the antenna.</t>
  </si>
  <si>
    <t>491-502</t>
  </si>
  <si>
    <t>60008134-60017989;60008134</t>
  </si>
  <si>
    <t>7006341883;56115724600</t>
  </si>
  <si>
    <t>Kolesnikova, E.;B√©ghin, C.</t>
  </si>
  <si>
    <t>Russian Federation;France</t>
  </si>
  <si>
    <t>Moscow;Paris</t>
  </si>
  <si>
    <t>Space Research Institute of the Russian Academy of Sciences;CNRS Centre National de la Recherche Scientifique</t>
  </si>
  <si>
    <t>60017989;60008134</t>
  </si>
  <si>
    <t>Kolesnikova E.</t>
  </si>
  <si>
    <t>Application of the surface-charge distribution method to the interpretation of impedance measurements of a rocket-borne dipole antenna</t>
  </si>
  <si>
    <t>10.1029/97RS03589</t>
  </si>
  <si>
    <t>2-s2.0-0032069271</t>
  </si>
  <si>
    <t>['slit lengths', 'size reduction', 'new design', 'frequency ratio', 'experimental results', 'circular patch', 'antenna design', 'also given']</t>
  </si>
  <si>
    <t>Dual-frequency operation | Microstrip antennas</t>
  </si>
  <si>
    <t>A new design of reduced-size, dual-frequency circular microstrip antenna is presented. The patch-size reduction is achieved by cutting four equally spaced slits at the boundary of the circular patch. The two operating frequencies can be controlled by selecting a suitable disk radius and adjusting the slit lengths. An approximate equation governing the frequency ratio of the two operating frequencies is also given. Details of the antenna design and experimental results are presented and discussed. ¬© 1998 John Wiley &amp; Sons, Inc.</t>
  </si>
  <si>
    <t>54-56</t>
  </si>
  <si>
    <t>35460663000;7402422499</t>
  </si>
  <si>
    <t>Wong, Kin Lu;Fang, Shyh Tirng</t>
  </si>
  <si>
    <t>Wong K.</t>
  </si>
  <si>
    <t>Reduced-size circular microstrip antenna with dual-frequency operation</t>
  </si>
  <si>
    <t>10.1002/(SICI)1098-2760(199805)18:1&lt;54::AID-MOP13&gt;3.0.CO;2-7</t>
  </si>
  <si>
    <t>2-s2.0-0032069925</t>
  </si>
  <si>
    <t>['space harmonics', 'scattering matrix', 'scattering matrices', 'radiation pattern', 'principal polarization', 'periodic structure', 'one period', 'normalization condition', 'nonperiodic structure', 'multiple connection', 'mode functions', 'mode converter', 'cylindrical region', 'corrugated waveguide', 'corrugated grooves', 'computed values']</t>
  </si>
  <si>
    <t>Corrugated horn | Horn antenna | Mode converter | Space harmonic</t>
  </si>
  <si>
    <t>Since the mode converter in a corrugated conical horn antenna consists of a nonperiodic structure in which the depth or the width of the corrugated groove changes gradually, unwanted higher order modes can be generated in the case of oversizing. In this paper, non-periodic structure of this type is modeled as a multiple connection of uniform corrugated waveguides. Space harmonics are taken into consideration under the assumption that the number of stages of the corrugated grooves is not too small. A normalization condition for the corrugated mode function is proposed such that the average transmitted power in one period of the corrugated waveguide in a cylindrical region is unity. By means of the mode matching method, the scattering matrix corresponding to these mode functions is derived. Using this process, the scattering matrices are cascaded for each period of the corrugation and the scattering matrix and the radiation pattern for a corrugated conical horn antenna can be obtained. When the measured and computed values of the radiation pattern of the broadband corrugated conical horn antenna are compared, we confirm that agreement is excellent for both the principal polarization and the cross polarization components. From the amplitude and phase of the measured radiation pattern, the amount of unwanted higher order modes generated (in both amplitude and phase) is estimated and the validity of the method is verified by comparison with computed values. ¬© 1998 Scripta Technica.</t>
  </si>
  <si>
    <t>60101699-60010726-107512666-120549048;60101699-107512666-60007912-102071394;60101699-107512666-120549048-60000251-60011001;60101699;60101699;60101699</t>
  </si>
  <si>
    <t>36947843700;7005205920;7006526732;7404265928;7403067757;7402182464</t>
  </si>
  <si>
    <t>Deguchi, Hiroyuki;Nagaya, Nobuko;Naito, Izuru;Matsumoto, Soichi;Makino, Shigeru;Masuda, Masanori</t>
  </si>
  <si>
    <t>Japan;Japan;Japan;Japan;United States;Japan;Japan;Japan</t>
  </si>
  <si>
    <t>Tokyo;Kyoto;Kyoto;Tokyo;New York;;Kanagawa;</t>
  </si>
  <si>
    <t>Mitsubishi Electric Corporation;Kyoto University;Doshisha University;Ochanomizu University;IEEE;Information Technology R. and D. Center;Mitsubishi Electric;Satellite Commun. Systems Department</t>
  </si>
  <si>
    <t>60101699;60011001;60010726;60007912;60000251;120549048;107512666;102071394</t>
  </si>
  <si>
    <t>Deguchi H.</t>
  </si>
  <si>
    <t>An analysis of broadband corrugated conical horn antennas taking account of space harmonics due to mode converters</t>
  </si>
  <si>
    <t>10.1002/(sici)1520-6424(199805)81:5&lt;10::aid-ecja2&gt;3.0.co;2-a</t>
  </si>
  <si>
    <t>2-s2.0-0032071480</t>
  </si>
  <si>
    <t>['printed antennas', 'paper examines', 'numerical technique', 'difference time']</t>
  </si>
  <si>
    <t>FDTD | Integrated antennas | Photonic bandgap | Synthesized dielectrics | Taper slot antennas</t>
  </si>
  <si>
    <t>This paper examines the concept of using an array of holes in a substrate for antenna performance improvement. The finite-difference time-domain (FDTD) numerical technique is used to demonstrate the utility of the concept. The results clearly show the substantial radiation performance improvement of printed antennas by lowering/controlling the effective dielectric constant of a substrate by perforating it with an array of holes. ¬© 1998 John Wiley &amp; Sons, Inc.</t>
  </si>
  <si>
    <t>27-32</t>
  </si>
  <si>
    <t>7004515434;7102110120</t>
  </si>
  <si>
    <t>Colburn, J. S.;Rahmat-Samii, Y.</t>
  </si>
  <si>
    <t>Colburn J.S.</t>
  </si>
  <si>
    <t>Printed antenna pattern improvement through substrate perforation of high dielectric constant material: An FDTD evaluation</t>
  </si>
  <si>
    <t>10.1002/(sici)1098-2760(199805)18:1&lt;27::aid-mop7&gt;3.0.co;2-k</t>
  </si>
  <si>
    <t>2-s2.0-0032071881</t>
  </si>
  <si>
    <t>['transmit antenna', 'straight sections', 'received signals', 'rayleigh distribution', 'paper reports', 'four tunnels', 'fast fading', 'curved sections', 'cross section']</t>
  </si>
  <si>
    <t>Radio propagation channels | Tunnels</t>
  </si>
  <si>
    <t>This paper reports the results of measurements of 900 MHz narrow-band radio wave propagation in four tunnels with pedestrians and vehicles. Analysis of the measured data files shows that the power distance factor ranges from 1.87 to 4.44. The power attenation rate with distance is insensitive to the location of the transmit antenna in the cross section of a tunnel, but the transmit antenna insertion loss is. The log-normal distribution fits slow variation of the received signals. The Racian distribution closely describes fast fading in the straight sections of tunnels. However, the Rayleigh distribution does not fit the fast fading in the curved sections of tunnels, as expected.</t>
  </si>
  <si>
    <t>25-39</t>
  </si>
  <si>
    <t>60013983-60013268-60108977-60002798-101552950-60103975-101752567-60073479-60020661;60013983-60002798-60005429-60012370-60003500-60085726-120559309-120559067</t>
  </si>
  <si>
    <t>33167854700;7402311213</t>
  </si>
  <si>
    <t>Zhang, Y. P.;Hwang, Y.</t>
  </si>
  <si>
    <t>China;China;United States;China;United Kingdom;Hong Kong;China;Taiwan;Taiwan;United States;Hong Kong;;;China;China</t>
  </si>
  <si>
    <t>Xi'an;Taiyuan;San Francisco;Beijing;Liverpool;Kowloon;Taiyuan;Hsinchu;Taipei;Columbus;Hong Kong;;;;</t>
  </si>
  <si>
    <t>Xi'an University;Taiyuan University of Science and Technology;Golden Gate University;National Natural Science Foundation of China;University of Liverpool;City University of Hong Kong;Taiyuan University of Technology;National Chiao Tung University;National Taiwan University;The Ohio State University;Chinese University of Hong Kong;Space Systems/Ford Aerospace;Antenna Technology Section;Inst. of Confined Space Commun.;Shanxi Electronic Industry Bureau</t>
  </si>
  <si>
    <t>60108977;60103975;60085726;60073479;60020661;60013983;60013268;60012370;60005429;60003500;60002798;120559309;120559067;101752567;101552950</t>
  </si>
  <si>
    <t>Zhang Y.P.</t>
  </si>
  <si>
    <t>Measurements and Statistical Modeling of 900 MHz Radio Propagation Channels for Microcellular and Personal Communications in Tunnels</t>
  </si>
  <si>
    <t>10.1023/A:1008834724510</t>
  </si>
  <si>
    <t>2-s2.0-0032072035</t>
  </si>
  <si>
    <t>['various substrates', 'thin films', 'superconducting oxides', 'special issue', 'primarily developed', 'preliminary results', 'material characterization', 'ieee transactions', 'ieee cat', 'frequency applications', 'fluoride substrates', 'electronic parameters', 'deposition technique', 'bsto composites', 'broad range', '70 ][', '545 ][']</t>
  </si>
  <si>
    <t>Ferroelectric | Pulsed laser ablation | Thin films</t>
  </si>
  <si>
    <t>Low loss composites have been fabricated in thick and thin film forms for a broad range of frequency applications. The thin film composites of barium strontium titanium oxide (BSTO) have been primarily developed by the pulsed laser ablation (PLA) method. This deposition technique has produced high quality thin films of BSTO composites on various substrates [S. Sengupta, L.C. Sengupta, W.E. Kosik, Pulsed laser deposition of ferroelectric thin films in conjunction with superconducting oxides, IEEE Cat# 94CH3416-5, 431][Analysis of ferroelectric thin films deposited by the pulsed laser deposition method on oxide and fluoride substrates, IEEE Cat# 94CH3416-5, 70][S. Sengupta, D.P. Vijay, S.B. Desu, Thin films of novel ferroelectric composites, Proceedings of MRS, 361, 1995, 545][S. Sengupta, L.C. Sengupta, Novel pyroelectric sensor materials, submitted to the Special Issue on Sensors and Actuators of the IEEE Transactions on Ultrasonics, Ferroelectrics, and Frequency Control]. The objective of this work is to elucidate the PLA deposition parameters of the BSTO composite thin films. The material characterization and the electronic parameters of the thin films will also be presented. Finally, the patterning techniques required to fabricate the BSTO composite thin film phase shifters will be discussed. Some preliminary results of the phase shifter characterization will also be presented. ¬© 1998 Elsevier Science B.V.</t>
  </si>
  <si>
    <t>486-490</t>
  </si>
  <si>
    <t>127-129</t>
  </si>
  <si>
    <t>Applied Surface Science</t>
  </si>
  <si>
    <t>100592931;100315627</t>
  </si>
  <si>
    <t>7402546762;55605763184</t>
  </si>
  <si>
    <t>Sengupta, S.;Green, S. M.</t>
  </si>
  <si>
    <t>Aberdeen;Beltsville</t>
  </si>
  <si>
    <t>APG;Neocera</t>
  </si>
  <si>
    <t>Sengupta S.</t>
  </si>
  <si>
    <t>Pulsed laser ablation of ferroelectric composites for phased array antenna applications</t>
  </si>
  <si>
    <t>S016943329700679X</t>
  </si>
  <si>
    <t>10.1016/S0169-4332(97)00679-X</t>
  </si>
  <si>
    <t>2-s2.0-0032072131</t>
  </si>
  <si>
    <t>['wave antenna', 'symmetric configuration', 'reflected power', 'power gains', 'open end', 'measured eirp', 'fed asymmetrically', 'element antenna', 'effectively suppress', 'antenna array', 'active source', 'active leaky', '67 dbm', '5 db', '2 ghz']</t>
  </si>
  <si>
    <t>Leaky-wave antenna arrays | Reflected wave | Space wave</t>
  </si>
  <si>
    <t>The active leaky-wave antenna arrays have been demonstrated, which integrate several microstrip leaky-wave antenna elements with a single HEMT oscillator as an active source at 10.2 GHz. To excite the first higher order mode, the leaky-wave antenna is fed asymmetrically. The reflected wave due to the open end of each leaky-wave antenna element has been suppressed by the symmetric configuration of this antenna array. When comparing with the measured radiation pattern of the single-element antenna, we found that 1 √ó 2 and 1 √ó 4 antenna arrays can effectively suppress the reflected power by more than 5.5 and 10.5 dB, respectively. Furthermore, the power gains are more than 2 and 3.16 dB higher than the single-element antenna with a measured EIRP of 18.67 dBm. ¬© 1998 John Wiley &amp; Sons, Inc.</t>
  </si>
  <si>
    <t>14-17</t>
  </si>
  <si>
    <t>60012370;60072380;60012370;60012370</t>
  </si>
  <si>
    <t>7501637046;56123316200;57214062291;7005109058</t>
  </si>
  <si>
    <t>Wang, Chien Jen;Wu, Jin Jei;Hu, Cheng Chi;Jou, Christina F.</t>
  </si>
  <si>
    <t>Kaohsiung;Hsinchu</t>
  </si>
  <si>
    <t>Fortune Institute of Technology Taiwan;National Chiao Tung University</t>
  </si>
  <si>
    <t>60072380;60012370</t>
  </si>
  <si>
    <t>Asymmetric feeding active leaky-wave antenna arrays</t>
  </si>
  <si>
    <t>10.1002/(SICI)1098-2760(199805)18:1&lt;14::AID-MOP4&gt;3.0.CO;2-L</t>
  </si>
  <si>
    <t>2-s2.0-0032072715</t>
  </si>
  <si>
    <t>['wavelength dipoles', 'three half', 'radiation pattern', 'plane due', 'perfect since', 'one solution', 'one dipole', 'obtained either', 'normal incidence', 'mpbg reflector', 'metallic reflector', 'linear array', 'greatest reduction', 'grating lobes', 'gl directions', 'different kind', 'destructive interference', 'completely analyzed', 'cl ).']</t>
  </si>
  <si>
    <t>Antennas | Grating lobes | Metallic photonic bandgap materials | Propagation | Reflectors</t>
  </si>
  <si>
    <t>A linear array of three half-wavelength dipoles above a metallic reflector is analyzed. The results are then compared with those of the same array above a different kind of metallic photonic bandgap materials. The aim is to find a structure which allows the greatest reduction of the grating lobes (CL). This reduction can be obtained either by a destructive interference in the direction of the grating lobes or by using propagation inside the MPBG, propagation of normal incidence only (main lobe), or in the GL directions only. Then, an MPBG is selected and is completely analyzed (plane wave response, the radiation pattern with just one dipole and with the array in different configurations). As one solution is based on the propagation of particular modes inside the MPBG, this solution can be enhanced by the use of an MPBG reflector on the other side. But this solution is not perfect since there are grating lobes in the E-plane due to the way the waves are guided in the MPBG. One last structure is presented in order to suppress this grating. ¬© 1998 John Wiley &amp; Sons, Inc.</t>
  </si>
  <si>
    <t>60030553;60030553;60030553;60030553;60030553;60110235</t>
  </si>
  <si>
    <t>6603881468;6701365631;6603795399;57189625709;7006272544;35618853800</t>
  </si>
  <si>
    <t>Poilasne, G.;Pouliguen, P.;Mahdjoubi, K.;Lenormand, J.;Terret, C.;Gelin, Ph</t>
  </si>
  <si>
    <t>Nantes;Rennes</t>
  </si>
  <si>
    <t>IMT Atlantique;Universite de Rennes 1</t>
  </si>
  <si>
    <t>60110235;60030553</t>
  </si>
  <si>
    <t>Poilasne G.</t>
  </si>
  <si>
    <t>Theoretical study of grating lobes reduction using metallic photonic bandgap materials (MPBG)</t>
  </si>
  <si>
    <t>10.1002/(SICI)1098-2760(199805)18:1&lt;32::AID-MOP8&gt;3.0.CO;2-J</t>
  </si>
  <si>
    <t>2-s2.0-0032072809</t>
  </si>
  <si>
    <t>['year period', 'year 1992', 'various contributions', 'various angles', 'uplink g', 'telecommunications satellites', 'spatial resolution', 'simulate vertically', 'significant types', 'sea ice', 'prove useful', 'principal motivation', 'present configuration', 'pixel basis', 'paper reports', 'numerical model', 'frequency range', 'finally combined', 'empirical models', 'emissivity properties', 'borne receivers', 'available theoretical', 'available polarizations', 'atmospheric contribution', '50 ghz']</t>
  </si>
  <si>
    <t>This paper reports on a numerical model developed to simulate vertically and horizontally polarized microwave emission from the Earth in the frequency range between 5 and 50 GHz and at various angles of observation, with a 1‚óã √ó 1‚óã (latitude by longitude) spatial resolution, taking into account seasonal variations. The principal motivation of the model is the evaluation of the noise antenna temperature of telecommunications satellites, which is required to calculate the uplink G/T for satellite-borne receivers. The results of the study, however, prove useful in a number of remote sensing applications. To implement the model, significant types of surface, such as bare soil nonarboreous vegetation, forests, snow, glacier and sea ice, and ocean, have been identified, and their emissivity properties have been determined by the available theoretical and/or empirical models. The millimeter-wave propagation model of Liebe [1993] has been used to compute the atmospheric contribution. Profiles from actual radio soundings collected during a 10-year period over the globe have been used to take into account major climatic variations. The various contributions from the surface and the atmosphere have been finally combined to obtain the theoretical global brightness temperature of each 1‚óã √ó 1‚óã pixel. The numerical model has been validated by comparing on a pixel-by-pixel basis the theoretical brightness temperature with those measured by the special sensor microwave imager (SSM/I) radiometer in the year 1992 at 19.35,22.235, and 37.0GHz at the available polarizations. The discrepancies between model and experimental brightness temperatures have been noted, and actions have been taken to reduce the differences. In its present configuration, the global emission model yields brightness temperature estimates which differ all over the Earth by less than 12 K rms from those measured by the SSM/I.</t>
  </si>
  <si>
    <t>753-766</t>
  </si>
  <si>
    <t>60027509;60027509;60027509;60031159;60031159</t>
  </si>
  <si>
    <t>7005923766;7003573134;55576055500;7003592642;6603929693</t>
  </si>
  <si>
    <t>Schiavon, G.;Ferrazzoli, P.;Solimini, D.;De Maagt, P.;Poiares Baptista, J. P.V.</t>
  </si>
  <si>
    <t>Netherlands;Italy</t>
  </si>
  <si>
    <t>Noordwijk aan Zee;Rome</t>
  </si>
  <si>
    <t>ESTEC - European Space Research and Technology Centre;Universit√† degli Studi di Roma "Tor Vergata"</t>
  </si>
  <si>
    <t>60031159;60027509</t>
  </si>
  <si>
    <t>Schiavon G.</t>
  </si>
  <si>
    <t>A global high-resolution microwave emission model for the earth</t>
  </si>
  <si>
    <t>10.1029/97RS02304</t>
  </si>
  <si>
    <t>2-s2.0-0032072856</t>
  </si>
  <si>
    <t>['substituting kinetic', 'spring rotation', 'potential energies', 'frequency requirements', 'first frequency', 'elastic displacement', 'elastic body', 'eigenvalue problem', 'deployed configuration', 'deployable antennas', 'deployable antenna', 'coupled system', 'actual frequency']</t>
  </si>
  <si>
    <t>A new design method is described that ensures the first frequency of deployable satellite antennas in the deployed configuration. Deployable satellite antennas are modeled as a coupled system; the reflector (an elastic body) is supported by an antenna deployment mechanism (a coil spring). The displacement of the reflector in the system is expressed as the sum of the elastic displacement and the rigid-body displacement due to spring rotation. The system vibration equation is obtained by substituting kinetic and potential energies into Lagrange's equation. An eigenvalue problem is solved for the coupled system to obtain frequency relationships. A procedure is presented to establish stiffness requirements of the antenna deployment mechanism so that the d√©ployable antennas can meet the frequency requirements. To confirm the proposed design method, calculations were made on the deployable antenna for the Japanese Experimental Test Satellite VI. The actual frequency of the deployable antenna was measured in orbit. Measured results indicate the feasibility of the method for designing the stiffness of deployable antennas.</t>
  </si>
  <si>
    <t>380-386</t>
  </si>
  <si>
    <t>Journal of Spacecraft and Rockets</t>
  </si>
  <si>
    <t>60025555-100608981-60010401;60031126-60010401</t>
  </si>
  <si>
    <t>55835393000;55722460800</t>
  </si>
  <si>
    <t>Misawa, Masayoshi;Ohkami, Yoshiaki</t>
  </si>
  <si>
    <t>Japan;Japan;United States;Japan</t>
  </si>
  <si>
    <t>Tokyo;Tokyo;Reston;Yokosuka</t>
  </si>
  <si>
    <t>Tokyo Institute of Technology;Nippon Telegraph and Telephone Corporation;American Institute of Aeronautics and Astronautics, Inc.;Wireless System Innovation Laboratories</t>
  </si>
  <si>
    <t>60031126;60025555;60010401;100608981</t>
  </si>
  <si>
    <t>Misawa M.</t>
  </si>
  <si>
    <t>Stiffness design of deployable satellite antennas in deployed configuration</t>
  </si>
  <si>
    <t>10.2514/2.3339</t>
  </si>
  <si>
    <t>2-s2.0-0032073007</t>
  </si>
  <si>
    <t>Japan Society for the Promotion of Science</t>
  </si>
  <si>
    <t>JSPS</t>
  </si>
  <si>
    <t>['several mirrors', 'polarized beam', 'plasma scattering', 'optical antenna', 'observed focusing', 'national institute', 'intense beam', 'huygens equation', 'fusion science', 'calculations based', 'beam agrees', '354 ghz', '110 w']</t>
  </si>
  <si>
    <t>Gyrotron | Plasma scattering | Quasi-optical transmission line | Submillimeter wave</t>
  </si>
  <si>
    <t>Intense submillimeter wavelength radiation (f=354 GHz, P=110 W) from Gyrotron FU II is converted into a well-collimated, linearly-polarized beam by a quasi-optical transmission line consisting of a quasi-optical antenna and several mirrors. The observed focusing of the beam agrees with calculations based on the Huygens equation. We have used this intense beam to study low frequency density fluctuations by plasma scattering in Compact Helical System (CHS) plasmas at the National Institute for Fusion Science.</t>
  </si>
  <si>
    <t>727-736</t>
  </si>
  <si>
    <t>60010848;60010848;60010848;60010848;60010848;60015970;60015970;60015970;60015970;60015970;60015970;60015970;60015970;60015970;60015970;60015815</t>
  </si>
  <si>
    <t>55664722000;10242269300;7402911276;7410378899;57217699597;7004968569;7006501470;7102161545;55628544225;7201723650;7006319125;7102560835;7202322614;7402423739;8425326800;56260231500</t>
  </si>
  <si>
    <t>Ogawa, I.;Idehara, T.;Sakai, A.;Yoshida, K.;Tsuchida, T.;Kawahata, K.;Ejiri, A.;Iguchi, H.;Tanaka, K.;Matsuoka, K.;Akiyama, R.;Osakabe, M.;Okamura, S.;Minami, T.;Takahashi, C.;Kasparek, W.</t>
  </si>
  <si>
    <t>Japan;Germany;Japan</t>
  </si>
  <si>
    <t>Toki;Stuttgart;Fukui</t>
  </si>
  <si>
    <t>National Institutes of Natural Sciences - National Institute for Fusion Science;Universit√§t Stuttgart;University of Fukui</t>
  </si>
  <si>
    <t>60015970;60015815;60010848</t>
  </si>
  <si>
    <t>Ogawa I.</t>
  </si>
  <si>
    <t>Production of an intense, well-collimated submillimeter wave beam and its application to plasma scattering measurements</t>
  </si>
  <si>
    <t>10.1023/A:1022698309089</t>
  </si>
  <si>
    <t>2-s2.0-0032073501</t>
  </si>
  <si>
    <t>['upward links', 'turbulent medium', 'tracking precision', 'therefore reduced', 'severe cases', 'scintillation index', 'scattering loss', 'random medium', 'precise knowledge', 'man made', 'highly disturbed', 'far away', 'especially designed', 'conditions requires', 'coherence time', 'closely related', 'channel characteristics', 'called mpc']</t>
  </si>
  <si>
    <t>In some cases, natural or man made, the ionospheric electron density is highly disturbed and becomes a random medium. Satellite signals propagating through such a medium suffer rapid phase and amplitude variations called scintillations. The coherence time and bandwidth of the channel are therefore reduced, and the fading can reach Rayleigh type in the most severe cases. The design of communication systems able to operate in such conditions requires a precise knowledge of these parameters. The aim of this paper is to present a new numerical technique, based on the multiple phase screens (MPS) approach, which allows the evaluation of the channel characteristics. The method, called MPC, avoids the plane wave hypothesis and is especially designed for upward links, where the electromagnetic wave source may be close to the turbulent medium and the receiver is far away (geostationary satellite case). The source antenna gain pattern is included in the modeling, along with the medium drift speed, which can vary with height. Interesting results show that the scintillation index and scattering loss at the receiver are closely related to the transmitter antenna directivity and tracking precision.</t>
  </si>
  <si>
    <t>595-605</t>
  </si>
  <si>
    <t>60030553-60028155</t>
  </si>
  <si>
    <t>Grimault, Christophe</t>
  </si>
  <si>
    <t>Rennes;Bruz</t>
  </si>
  <si>
    <t>Universite de Rennes 1;Ecole d'Ingenieurs Louis de Broglie</t>
  </si>
  <si>
    <t>60030553;60028155</t>
  </si>
  <si>
    <t>Grimault C.</t>
  </si>
  <si>
    <t>A multiple phase screen technique for electromagnetic wave propagation through random ionospheric irregularities</t>
  </si>
  <si>
    <t>10.1029/97RS03552</t>
  </si>
  <si>
    <t>2-s2.0-0032074536</t>
  </si>
  <si>
    <t>['public imagination', 'engineering point', 'allows commands']</t>
  </si>
  <si>
    <t>Deep space missions tend to capture the public imagination in a way that communications and weather satellites cannot. One of the reasons is the enormity of the journey these spacecraft must undertake to complete their missions. From an engineering point of view, the distance factor presents a challenge in providing a capable and reliable communications system that allows commands to be sent to the spacecraft and data to be returned. Over the years, NASA has successfully developed means to mitigate the problem.</t>
  </si>
  <si>
    <t>119-122</t>
  </si>
  <si>
    <t>IEE Review</t>
  </si>
  <si>
    <t>Williamson, Mark</t>
  </si>
  <si>
    <t>Williamson M.</t>
  </si>
  <si>
    <t>Deep space communications</t>
  </si>
  <si>
    <t>10.1049/ir:19980303</t>
  </si>
  <si>
    <t>2-s2.0-0032074810</t>
  </si>
  <si>
    <t>409-411</t>
  </si>
  <si>
    <t>60002959-60010401;60006711</t>
  </si>
  <si>
    <t>7004293588;7004288528</t>
  </si>
  <si>
    <t>Hwu, Shian U.;Panneton, Robert J.</t>
  </si>
  <si>
    <t>Reston;Houston;Bethesda</t>
  </si>
  <si>
    <t>American Institute of Aeronautics and Astronautics, Inc.;NASA Johnson Space Center;Lockheed Martin Corporation</t>
  </si>
  <si>
    <t>60010401;60006711;60002959</t>
  </si>
  <si>
    <t>Hwu S.U.</t>
  </si>
  <si>
    <t>Truss structure effects on international space station global positioning system antenna performance</t>
  </si>
  <si>
    <t>10.2514/2.3345</t>
  </si>
  <si>
    <t>2-s2.0-0032075046</t>
  </si>
  <si>
    <t>['metallic strips', 'large structures', 'formulation leads', 'electrically medium', 'corner reflectors', 'corner reflector', 'convergent series', 'analytical solution']</t>
  </si>
  <si>
    <t>Electromagnetic scattering | Generalized admittance matrix | Mode matching</t>
  </si>
  <si>
    <t>A generalized admittance matrix representation for corner reflectors and metallic strips is presented. This formulation leads to an analytical solution of the problem in the form of a convergent series. The approach takes advantage of the symmetries of the corner reflector, yielding a numerically efficient code suitable even for electrically medium to large structures. ¬© 1998 John Wiley &amp; Sons, Inc.</t>
  </si>
  <si>
    <t>46-50</t>
  </si>
  <si>
    <t>60011476;60011476</t>
  </si>
  <si>
    <t>57202634018;57210183362</t>
  </si>
  <si>
    <t>Valero, Alejandro;Ferrando, Miguel</t>
  </si>
  <si>
    <t>Valencia</t>
  </si>
  <si>
    <t>Universitat Polit√®cnica de Val√®ncia</t>
  </si>
  <si>
    <t>Valero A.</t>
  </si>
  <si>
    <t>Analytical solution for the scattering from dihedral corner reflectors and metallic strips</t>
  </si>
  <si>
    <t>10.1002/(SICI)1098-2760(199805)18:1&lt;46::AID-MOP11&gt;3.0.CO;2-5</t>
  </si>
  <si>
    <t>2-s2.0-0032075114</t>
  </si>
  <si>
    <t>['z mode', 'wave field', 'w mode', 'two waves', 'synchronized receiver', 'sharp minima', 'receiving dipoles', 'receiver pair', 'plasma theory', 'plasma parameters', 'plasma frequency', 'one end', 'mode waves', 'measure density', 'interference fringes', 'inflection points', 'hf transmitter', 'fringe occurred', 'frequency range', 'flight downleg', 'faraday rotation', 'faraday effect', 'failure points', 'examined using', 'electric fields', 'density gradient', 'cyclotron frequency', 'considerable structure', 'complete computation', 'another kind', '180 ¬∞.']</t>
  </si>
  <si>
    <t>An HF transmitter was operated at one end of the tethered sounding rocket payload OEDIPUS C, and a synchronized receiver was operated at the other end. Both the transmitter and the receiver were connected to dipoles. On the flight downleg after the tether had been cut, direct bistatic propagation experiments were carried out with the transmitter-receiver pair. During the flight, sharp minima which can be attributed to interference fringes were detected in the directly transmitted signal. Fringe frequencies observed on OEDIPUS C ionograms for four different interference schemes have been examined using the cold-plasma theory. First, fringes were observed which can be attributed to the Faraday rotation of the plane of linear electric field polarization for the combined O- and X-mode or O- and Z-mode waves. The electric field rotation was calculated using independent measurements of the plasma parameters and the attitudes of the transmitting and receiving dipoles. Another kind of fringe occurred for the whistler (W) and Z-mode waves as a result of their triple-valued refractive index below half the cyclotron frequency for the W mode and just below the plasma frequency for the Z mode. The hypothesis has been tested that these "single-mode" fringes are caused by the cancellation of the wave field of two circularly polarized Z-mode or W-mode waves excited by the linearly polarized transmitting antenna, at the point where the two waves' electric fields are shifted in phase by 180¬∞. The theory for the single-mode nulls correctly predicts the frequency range and the spacing of the fringes but fails to explain absolute frequencies in all cases. This failure points to the need for a complete computation of the dipole radiated field which is expected to have considerable structure on account of the inflection points on the W- and Z-mode refractive index surfaces. The OEDIPUS C bistatic propagation experiment has demonstrated Faraday rotation in situ. The agreement between observations and cold-plasma theory suggests that future bistatic propagation facilities can exploit the Faraday effect to measure density, density gradient, and parameters dependent upon wave polarization.</t>
  </si>
  <si>
    <t>617-629</t>
  </si>
  <si>
    <t>60018714;60033461</t>
  </si>
  <si>
    <t>55663947600;7006811537</t>
  </si>
  <si>
    <t>James, H. G.;Calvert, W.</t>
  </si>
  <si>
    <t>United States;Canada</t>
  </si>
  <si>
    <t>Lowell;Ottawa</t>
  </si>
  <si>
    <t>University of Massachusetts Lowell;Communications Research Centre</t>
  </si>
  <si>
    <t>60033461;60018714</t>
  </si>
  <si>
    <t>James H.</t>
  </si>
  <si>
    <t>Interference fringes detected by OEDIPUS C</t>
  </si>
  <si>
    <t>10.1029/98RS00446</t>
  </si>
  <si>
    <t>2-s2.0-0032075129</t>
  </si>
  <si>
    <t>['two males', 'stink bug', 'reproductive success', 'previously accepted', 'pentatomidae ).', 'nr females', 'na females', 'mated males', 'mate preferences', 'male quality', 'male ability', 'longer antennae', 'lifetime number', 'larger eggs', 'inexperienced males', 'harlequin lobes', 'fertilized eggs', 'egg size', 'ci females', 'chosen males', 'choosing ni', 'antenna length', 'alternate days', 'affects fitness']</t>
  </si>
  <si>
    <t>I compared reproductive success (lifetime number of fertilized eggs) as a function of mate choice among females of the stink bug, Nezara viridula L. (Hemiptera: Pentatomidae). 'Choosing' (C) females were placed with one of two males on alternate days. CI females chose between inexperienced males while CR females chose between males previously rejected by CI females. 'Non-choosing' (N) females were placed with the same male every day. Non-choosing NI, NR and NA females encountered, respectively, inexperienced males, previously rejected males, or previously accepted and mated males. Reproductive success was highest for CI females, showing direct selection on mate preferences. Reproductive success did not differ between CR and NR females, indicating that male quality, not the act of choosing a mate, affects fitness. CI females preferred males with longer antennae and their fecundity (lifetime number of eggs) was correlated with male antenna length, consistent with antenna length as an indicator of male ability to transfer nutritive sperm produced in paired harlequin lobes of the testes. Harlequin lobes were smaller in rejected than chosen males. In second-generation mate choice trials, sons of NR females competed well against sons of NA females but not against sons of CI females. This suggests that non-genetic paternal contributions that decline with prior mating account for the attractiveness of sons because sons of CI and NA females shared the same fathers. Sons experiencing mating success came from larger eggs and egg size was greatest for CI females, perhaps as a consequence of paternal nutritional contributions.</t>
  </si>
  <si>
    <t>1191-1201</t>
  </si>
  <si>
    <t>Animal Behaviour</t>
  </si>
  <si>
    <t>McLain, Denson Kelly</t>
  </si>
  <si>
    <t>Statesboro</t>
  </si>
  <si>
    <t>Georgia Southern University</t>
  </si>
  <si>
    <t>McLain D.</t>
  </si>
  <si>
    <t>Non-genetic benefits of mate choice: Fecundity enhancement and sexy sons</t>
  </si>
  <si>
    <t>S0003347297906813</t>
  </si>
  <si>
    <t>10.1006/anbe.1997.0681</t>
  </si>
  <si>
    <t>2-s2.0-0032077243</t>
  </si>
  <si>
    <t>['transcriptional control', 'specific xanthophyll', 'situation prevailing', 'significantly contribute', 'rational design', 'photosystem ii', 'orange phenotype', 'nicotiana benthamiana', 'native chromoplast', 'monomeric light', 'leaf carotenoids', 'increased level', 'harvesting complexes', 'harvesting capacity', 'grana stacking', 'functional remodelling', 'exclusively recruited', 'concomitant decrease', 'chlorophyll basis', 'capsorubin synthase', 'better photoreactivity', 'autoregulatory control', 'accommodate non']</t>
  </si>
  <si>
    <t>The biosynthesis of leaf carotenoids in Nicotiana benthamiana was altered by forced re-routing of the pathway to the synthesis of capsanthin, a non-native chromoplast-specific xanthophyll, using an RNA vital vector containing capsanthin-capsorubin synthase (Ccs) cDNA. The cDNA encoding Ccs was placed under the transcriptional control of a tobamovirus subgenomic promoter. Leaves from transfected plants expressing Ccs developed an orange phenotype and accumulated high levels of capsanthin (up to 36% of total carotenoids). This phenomenon was associated with thylakoid membrane distortion and reduction of grana stacking. In contrast to the situation prevailing in chromoplasts, capsanthin was not esterified and its increased level was balanced by a concomitant decrease of the major leaf xanthophylls, suggesting an autoregulatory control of chloroplast carotenoid composition. Capsanthin was exclusively recruited into the trimeric and monomeric light-harvesting complexes of photosystem II (PSII) and shown to significantly contribute to the light-harvesting capacity. On a chlorophyll basis, the concentrations of PSI and PSII reaction centres were not modified. This demonstration that higher plant antenna complexes can accommodate non-native carotenoids provides compelling evidence for functional remodelling of photosynthetic membranes toward a better photoreactivity by rational design of the incorporated carotenoid structures.</t>
  </si>
  <si>
    <t>305-315</t>
  </si>
  <si>
    <t>Plant Journal</t>
  </si>
  <si>
    <t>1998 May</t>
  </si>
  <si>
    <t>100331218;60072144;100331218;100331218;60072144</t>
  </si>
  <si>
    <t>7202420340;6701422146;7004850047;36763499300;7006538349</t>
  </si>
  <si>
    <t>Kumagai, Monto H.;Keller, Yves;Bouvier, Florence;Clary, David;Camara, Bital</t>
  </si>
  <si>
    <t>France;United States</t>
  </si>
  <si>
    <t>Strasbourg;Vacaville</t>
  </si>
  <si>
    <t>Institut de Biologie Mol√©culaire des Plantes;Biosource Technologies, Inc.</t>
  </si>
  <si>
    <t>60072144;100331218</t>
  </si>
  <si>
    <t>Kumagai M.</t>
  </si>
  <si>
    <t>Functional integration of non-native carotenoids into chloroplasts by viral-derived expression of capsanthin-capsorubin synthase in Nicotiana benthamiana</t>
  </si>
  <si>
    <t>10.1046/j.1365-313X.1998.00128.x</t>
  </si>
  <si>
    <t>2-s2.0-0032077269</t>
  </si>
  <si>
    <t>['william j', 'vdb transmitter', 'vdb ).', 'two narrow', 'three multipath', 'supporting processors', 'six narrow', 'scale testing', 'key components', 'gps data', 'flight tests', 'first full', 'demonstration represents', 'correlator c', 'code receivers', 'august 1997', 'aircraft position']</t>
  </si>
  <si>
    <t>Local Area Augmentation System (LAAS) flight tests were conducted at the William J. Hughes Technical Center using a Federal Aviation Administration (FAA)-operated Boeing 727 aircraft in August 1997. This demonstration represents the first full-scale testing of the proposed LAAS architecture and showed the feasibility of key components of the FAA/RTCA LAAS design, including the multipath-limiting antenna system, the integrity monitoring function, and the use of the Very High Frequency Data Broadcast (VDB). The LAAS ground facility, as implemented for the tests, consists of three multipath-mitigating antenna systems, six narrow-correlator GPS C/A-code receivers, a VDB transmitter, and supporting processors. In the aircraft, the VDB-transmitted differential corrections are combined with GPS data from two narrow-correlator C/A-code receivers to produce a redundant aircraft position. The aircraft position is derived from carrier-smoothed code measurements.</t>
  </si>
  <si>
    <t>129-135</t>
  </si>
  <si>
    <t>Summer</t>
  </si>
  <si>
    <t>60011132;60011132;60011132;60011132;60011132;60011132;60011132</t>
  </si>
  <si>
    <t>35562622200;6508243449;6603378571;6701780146;6603756813;6603089693;35583556500</t>
  </si>
  <si>
    <t>Van Graas, F.;Diggle, D. W.;De Haag, M. Uijt;Skidmore, T. A.;Dibenedetto, M. F.;Wullschleger, V.;Velez, R.</t>
  </si>
  <si>
    <t>Ohio University</t>
  </si>
  <si>
    <t>Van Graas F.</t>
  </si>
  <si>
    <t>Ohio University/FAA flight test demonstration of Local Area Augmentation System (LAAS)</t>
  </si>
  <si>
    <t>10.1002/j.2161-4296.1998.tb02377.x</t>
  </si>
  <si>
    <t>2-s2.0-0032083817</t>
  </si>
  <si>
    <t>['tangential plane', 'street microcell', 'results show', 'proposed antenna', 'parasitic wires', 'parasitic wire', 'paper proposes', 'moment method', 'investigated using', 'constructed using', 'collinear antenna', 'bidirectional pattern', 'bandwidth obtaining', 'also shown', 'also proposed']</t>
  </si>
  <si>
    <t>Base station antenna | Bidirectional antenna | Microcell system | Rod antenna</t>
  </si>
  <si>
    <t>This paper proposes a Novel bidirectional rod antenna (BIRA) comprising a collinear antenna and parasitic wires as a base station antenna for a street microcell. The spacing between the collinear antenna and the parasitic wire, and the length of the parasitic wires, which are the design parameters obtaining a bidirectional pattern, are investigated using the moment method. The results show that wide spacing enlarges the bandwidth obtaining the bidirectional pattern, however it Decreases the gain. Furthermore, to enlarge the bandwidth, a BIRA with arc parasitic plates whose radius is the same as that of the radome is also proposed. The configuration can be constructed using the same exterior as the BIRA with parasitic wires. It is also shown that the arc parasitic plates enlarge the bandwidth in proportion to the area projected onto the tangential plane at the center of the arc. Finally, a prototype of the proposed antenna is shown.</t>
  </si>
  <si>
    <t>1255-1260</t>
  </si>
  <si>
    <t>7403954564;7402411659;7004283883;6602903222</t>
  </si>
  <si>
    <t>Cho, Keizo;Hori, Toshikazu;Tozawa, Hajime;Kiya, Shinji</t>
  </si>
  <si>
    <t>Cho K.</t>
  </si>
  <si>
    <t>Bidirectional rod antennas comprising collinear antenna and parasitic elements</t>
  </si>
  <si>
    <t>2-s2.0-0032089607</t>
  </si>
  <si>
    <t>['¬© iee', 'wide range', 'various physical', 'substrate thicknesses', 'substrate permittivity', 'radiation patterns', 'radiation characteristics', 'parameters include', 'moment methods', 'moment method', 'ground planes', 'ground plane', 'field distributions', 'electrical parameters', 'dielectric substrate', 'circular patch']</t>
  </si>
  <si>
    <t>Ground plane | Microstrip antenna | Radiation characteristics</t>
  </si>
  <si>
    <t>The effects of various physical and electrical parameters of circular microstrip patch antennas on their radiation characteristics are investigated. These parameters include the ground plane size, substrate permittivity, ground plane and substrate thicknesses and the ground plane shape. The investigation is carried out for the first four modes. A numerical method based on the moment methods is utilised which computes surface currents on the conductors and field distributions on the dielectric substrate. To avoid excessive computation, circular patch and ground planes are selected to allow the use of moment method for bodies of revolution. Initially, a circular patch with a finite ground plane is studied. The ground plane is then deformed, above and below the substrate, to increase the gain or shape the radiation patterns. It is shown that the ground plane effects are significant and a wide range of radiation pattern shapes can be generated. ¬© IEE, 1998.</t>
  </si>
  <si>
    <t>207-212</t>
  </si>
  <si>
    <t>60009697;60009697</t>
  </si>
  <si>
    <t>14009306700;8092251400</t>
  </si>
  <si>
    <t>Noghanian, S.;Shafai, L.</t>
  </si>
  <si>
    <t>Winnipeg</t>
  </si>
  <si>
    <t>University of Manitoba</t>
  </si>
  <si>
    <t>Noghanian S.</t>
  </si>
  <si>
    <t>Control of microstrip antenna radiation characteristics by ground plane size and shape</t>
  </si>
  <si>
    <t>10.1049/ip-map:19981819</t>
  </si>
  <si>
    <t>2-s2.0-0032089763</t>
  </si>
  <si>
    <t>['¬© iee', 'vice versa', 'two types', 'two gaps', 'measured data', 'located symmetrically', 'ground plane', 'gap positions', 'gap position', 'feed types', 'feed point', 'circular polarisation', 'changed easily', 'antenna characteristics']</t>
  </si>
  <si>
    <t>Antennas | Circular polarisation | Dual loop configuration</t>
  </si>
  <si>
    <t>A single feed wire antenna with a dual loop configuration for circular polarisation is proposed. The dual loop consists of two rhombic loops of the same size, and is located above a ground plane. Each loop has a gap, and the two gaps are located symmetrically with respect to the feed point. Two types of feed can be considered because of the combination of the loops. Antenna characteristics are calculated by the method of moments, and compared with measured data. By adjusting the perimeter, the rhombus vertex angle and the gap position of the loop, axial ratio bandwidths (‚â§ 2dB) of more than 20% and gains of more than 10dBi are obtained for the two types of feed. In addition, it is observed that the sense of circular polarisation can be changed easily from left-hand to right-hand, and vice versa, by switching the feed types or gap positions. ¬© IEE, 1998.</t>
  </si>
  <si>
    <t>219-224</t>
  </si>
  <si>
    <t>60004176;60014256;60004176</t>
  </si>
  <si>
    <t>35595653100;7102376306;7401489539</t>
  </si>
  <si>
    <t>Morishita, H.;Hirasawa, K.;Nagao, T.</t>
  </si>
  <si>
    <t>Tsukuba;Yokosuka</t>
  </si>
  <si>
    <t>University of Tsukuba;National Defense Academy of Japan</t>
  </si>
  <si>
    <t>60014256;60004176</t>
  </si>
  <si>
    <t>Morishita H.</t>
  </si>
  <si>
    <t>Circularly polarised wire antenna with a dual rhombic loop</t>
  </si>
  <si>
    <t>10.1049/ip-map:19981864</t>
  </si>
  <si>
    <t>2-s2.0-0032089794</t>
  </si>
  <si>
    <t>['¬© iee', 'unknown direction', 'type approach', 'statistically efficient', 'mutual coupling', 'method uses', 'good performance', 'friedlander music', 'disjoint sources', 'coupling matrix', 'accurate model']</t>
  </si>
  <si>
    <t>Array calibration | Coupling matrices | Ionised meteor trail echoes | Radar | Weiss-Friedlander method</t>
  </si>
  <si>
    <t>The Weiss-Friedlander MUSIC-type approach for estimating sensor positions and mutual coupling are combined and extended for over-the-horizon radar applications. The proposed method exploits backscattered echoes from ionised meteor trails, which can be considered as disjoint sources of opportunity from an array calibration perspective. This method uses a more accurate model for the coupling matrix, with more unknowns, and estimates the coupling matrix and sensor positions using disjoint sources of unknown direction-of-arrival. Simulations have been conducted, using an experimentally measured coupling matrix, to illustrate the good performance of this method and to show that it is statistically efficient. ¬© IEE, 1998.</t>
  </si>
  <si>
    <t>173-179</t>
  </si>
  <si>
    <t>60003480-60103581-60009512;60103581-60009512;60031846;60003480</t>
  </si>
  <si>
    <t>7004397123;7403494155;7006472158;35570913400</t>
  </si>
  <si>
    <t>Solomon, I. S.D.;Gray, D. A.;Abramovich, Yu I.;Anderson, S. J.</t>
  </si>
  <si>
    <t>Australia;Australia;Australia;Australia</t>
  </si>
  <si>
    <t>Adelaide;Adelaide;Adelaide;Edinburgh</t>
  </si>
  <si>
    <t>Cooperative Research Centre for Sensor Signal and Information Processing;University of South Australia;The University of Adelaide;Defence Science and Technology Group</t>
  </si>
  <si>
    <t>60103581;60031846;60009512;60003480</t>
  </si>
  <si>
    <t>Solomon I.</t>
  </si>
  <si>
    <t>Over-the-horizon radar array calibration using echoes from ionised meteor trails</t>
  </si>
  <si>
    <t>10.1049/ip-rsn:19981899</t>
  </si>
  <si>
    <t>2-s2.0-0032089931</t>
  </si>
  <si>
    <t>['¬© iee', 'placed symmetrically', 'outer conductor', 'optimum configuration', 'modified ritz', 'inner conductor', 'galerkin method', 'four ridges', 'first two', 'dominant modes', 'dielectrically loaded', 'cutoff wavenumbers', 'coaxial waveguide', 'broadband diplexers', 'broad bandwidth', 'bandwidth characteristics', 'band horn', 'analysed using']</t>
  </si>
  <si>
    <t>Broadband diplexers | Dual-band horn | Quad-ridged waveguides | Ritz-Galerkin method</t>
  </si>
  <si>
    <t>Circular coaxial quad-ridged waveguides find application in the design of broadband diplexers for the dielectrically loaded, ultrawide, dual-band horn. The three basic structures, where the four ridges are placed symmetrically on the inner conductor, on the outer conductor or on both conductors of the coaxial waveguide, are analysed using a modified Ritz-Galerkin method. To find the optimum configuration, the cutoff wavenumbers of the first two (effective) dominant modes for each of these structures, from which we deduce the bandwidth characteristics, are calculated and compared. The aim is to obtain the preferred coaxial ridged structure in terms of broad bandwidth and ease of fabrication. ¬© IEE, 1998.</t>
  </si>
  <si>
    <t>225-228</t>
  </si>
  <si>
    <t>60030000;60030000</t>
  </si>
  <si>
    <t>56907950600;7201399131</t>
  </si>
  <si>
    <t>Zhang, H. Z.;James, G. L.</t>
  </si>
  <si>
    <t>CSIRO Industrial Physics</t>
  </si>
  <si>
    <t>Zhang H.Z.</t>
  </si>
  <si>
    <t>Characteristics of quad-ridged coaxial waveguides for dual-band horn applications</t>
  </si>
  <si>
    <t>10.1049/ip-map:19981777</t>
  </si>
  <si>
    <t>2-s2.0-0032090465</t>
  </si>
  <si>
    <t>['¬© iee', 'reflections inside', 'radiating element', 'point caustic', 'lens focus', 'input impedance', 'geometrical optics', 'field inside', 'elliptical lens', 'direct application', 'caustic prevents']</t>
  </si>
  <si>
    <t>Caustic | Dielectric lens antenna | Elliptical lens | Input impedance | Radiating element | Reflections</t>
  </si>
  <si>
    <t>The reflections inside the elliptical lens of a typical millimetre wave antenna are investigated. In particular, it is seen that these reflections may significantly affect the input impedance of a radiating element which is located at the lens focus, owing to the presence there of a point caustic of doubly reflected rays. The presence of a caustic prevents the field prediction inside the lens by a direct application of geometrical optics. Consequently, the field inside the lens is calculated by means of the physical optics currents associated with singly and doubly reflected rays. ¬© IEE, 1998.</t>
  </si>
  <si>
    <t>243-247</t>
  </si>
  <si>
    <t>60002838;60002838;60031159</t>
  </si>
  <si>
    <t>7102618489;7005998607;7003592642</t>
  </si>
  <si>
    <t>Neto, A.;Maci, S.;De Maagt, P. J.I.</t>
  </si>
  <si>
    <t>Noordwijk aan Zee;Siena</t>
  </si>
  <si>
    <t>ESTEC - European Space Research and Technology Centre;Universit√† degli Studi di Siena</t>
  </si>
  <si>
    <t>60031159;60002838</t>
  </si>
  <si>
    <t>Neto A.</t>
  </si>
  <si>
    <t>Reflections inside an elliptical dielectric lens antenna</t>
  </si>
  <si>
    <t>10.1049/ip-map:19981884</t>
  </si>
  <si>
    <t>2-s2.0-0032090466</t>
  </si>
  <si>
    <t>['transmit gains', 'power output', 'peak performance', 'paper describes', 'noise figure', 'microwave applications', 'highly integrated', 'band transmit', 'arts performance', 'application method', 'also described', '8 w', '6 db', '23 db']</t>
  </si>
  <si>
    <t>MMIC | Multiple chip module | Phased array | T/r module</t>
  </si>
  <si>
    <t>This paper describes a design and application method of multiple chip module(MCM)technology into microwave applications. An X-Band transmit and receive(T/R) module that has high volume production capability is described. The MM1C chip set designed to achieve multiple functions and state of the arts performance is also described. Peak performance between 8.5 and 10.5 GHz includes a power output of 8 W, a noise figure of 6 dB, 23 dB of receive and transmit gains, and a 5-bit phase shifter with less than 5.5 degree rms phase error. The MCM based module utilizes advanced packaging technique, resulting in a highly integrated and mass production capability.</t>
  </si>
  <si>
    <t>819-826</t>
  </si>
  <si>
    <t>60104123;60104123;60104123;60104123;60104123</t>
  </si>
  <si>
    <t>7403359527;55144339300;7102097594;7401621857;7404831252</t>
  </si>
  <si>
    <t>Fujii, Kohei;Hara, Yasuhiko;Shibuya, Yuzo;Takano, Yuji;Sakai, Taturo</t>
  </si>
  <si>
    <t>Mitaka</t>
  </si>
  <si>
    <t>Japan Radio Corporation</t>
  </si>
  <si>
    <t>Fujii K.</t>
  </si>
  <si>
    <t>An application of the MCM technology into an MMIC T/ R module for phased array antennas</t>
  </si>
  <si>
    <t>2-s2.0-0032090470</t>
  </si>
  <si>
    <t>['use pdf', 'use cma', 'transmitted power', 'reference signal', 'multipath components', 'make use', 'lms algorithm']</t>
  </si>
  <si>
    <t>Adaptive array | CMA | LMS | Multibeam array | Multipath fading</t>
  </si>
  <si>
    <t>In land mobile communication, CMA (Constant Modulus Algorithm) has been studied to reduce multipath fading effect. By this method, the transmitted power is not used efficiently since all the multipath components have the same information. To make use of received power efficiently, we propose a Blind Multiple Beam Adaptive Array. It has the following three feature points. First, we use CMA which can reduce the multipath fading effect to some extent without training signal. Second, LMS algorithm which can capture the multipath components which are separated from the reference signal by some extent. Third, we use PDF (Fractional Delay Filter) and TED (Timing Error Detector) loop which can detect and compensate fractional delay. As a result of utilizing the multipath components which is suppressed by CMA, the proposed technique achieves better performance than CMA adaptive array.</t>
  </si>
  <si>
    <t>1270-1275</t>
  </si>
  <si>
    <t>E81-A</t>
  </si>
  <si>
    <t>IEICE Transactions on Fundamentals of Electronics, Communications and Computer Sciences</t>
  </si>
  <si>
    <t>60025272;60025272;60025272;60025272</t>
  </si>
  <si>
    <t>7403349874;7404468711;7202345064;7102025638</t>
  </si>
  <si>
    <t>Song, Sanghoon;Cho, Yoonki;Aizawa, Kiyoharu;Hatori, Mitsutoshi</t>
  </si>
  <si>
    <t>The University of Tokyo</t>
  </si>
  <si>
    <t>Song S.</t>
  </si>
  <si>
    <t>A study of a blind multiple beam adaptive array</t>
  </si>
  <si>
    <t>2-s2.0-0032090670</t>
  </si>
  <si>
    <t>['transmit power', 'resolved paths', 'rake combining', 'joint use', 'command interval', 'cdma reverse', 'ber performance', 'base ).', 'antenna diversity', '68 mcps', '25 ms', '1 db']</t>
  </si>
  <si>
    <t>Antenna diversity | DS-CDMA | Mobile radio | Rake combining | Reverse link | Transmit power control</t>
  </si>
  <si>
    <t>Field experiments using the 2 GHz carrier frequency band were conducted nearby Tokyo to evaluate the effect of joint use of Rake combining and antenna diversity and also the effect of spreading chip rate (or bandwidth) on the achievable bit error rate (BER) performance and the mobile station transmit power distribution of power controlled coherent DS-CDMA reverse-link (mobile-to-base). Four chip rates, 0.96, 1.92, 3.84, and 7.68 Mcps, were used. The command interval and power step size of the fast transmission power control (TPC) used in the experiments, 1.25 ms and 1 dB, respectively, were based on measurements of signal-to-interference plus background noise power ratio (SIR) after Rake combining. The field experiments demonstrate that the joint use of antenna diversity and Rake combining significantly improves the BER performance and, furthermore, that increasing the chip rate improves the BER performance and Decreases the transmit power because of enhanced Rake combining through an increase in the number of resolved paths.</t>
  </si>
  <si>
    <t>1239-1246</t>
  </si>
  <si>
    <t>60025555;60025555;60025555</t>
  </si>
  <si>
    <t>7102431003;7202055749;7103400688</t>
  </si>
  <si>
    <t>Dohi, Tomohiro;Okumura, Yukihiko;Adachi, Fumiyuki</t>
  </si>
  <si>
    <t>Dohi T.</t>
  </si>
  <si>
    <t>Further results on field experiments of coherent wideband DS-CDMA mobile radio</t>
  </si>
  <si>
    <t>2-s2.0-0032092176</t>
  </si>
  <si>
    <t>['¬© iee', 'planar surface', 'numerical results', 'involve spectral', 'field patterns', 'fed aperture', 'equivalence principle', 'domain green', 'aperture region', 'aperture field', 'antenna patch']</t>
  </si>
  <si>
    <t>Microwave antennas</t>
  </si>
  <si>
    <t>Stripline-fed and microstripline-fed aperture-coupled cylindrical rectangular microstrip antennas are investigated. The equivalence principle is invoked to separate the feedline and the antenna patch with equivalent magnetic currents distribution on the aperture region. The Lorentz reciprocity theorem is applied to find the interactions between the aperture and the feedline. The unknown patch current and aperture field are determined by solving coupled integral equations, which involve spectral-domain Green's functions, using Galerkin procedure. Numerical results of input-impedance and far-field patterns are compared with those for antennas on a planar surface. ¬© IEE, 1998.</t>
  </si>
  <si>
    <t>257-261</t>
  </si>
  <si>
    <t>60008928;60002798;60013983</t>
  </si>
  <si>
    <t>55650871700;16316312700;55510527400</t>
  </si>
  <si>
    <t>Tam, W. Y.;Lai, A. K.Y.;Luk, K. M.</t>
  </si>
  <si>
    <t>Tam W.Y.</t>
  </si>
  <si>
    <t>Microstripline- and stripline-fed aperture-coupled cylindrical rectangular microstrip antennas</t>
  </si>
  <si>
    <t>10.1049/ip-map:19982053</t>
  </si>
  <si>
    <t>2-s2.0-0032092202</t>
  </si>
  <si>
    <t>['rician factor', 'reuse distance', 'propagation distance', 'outage probability', 'measured pdf', 'lognormal distribution', 'important parameter', 'cellular systems']</t>
  </si>
  <si>
    <t>Flat-fading channel | Outage probability | Rician factor | Urban radio propagation</t>
  </si>
  <si>
    <t>The Rician factor is an important parameter in evaluating the outage probability and reuse distance of cellular systems. From the measurement of 1.8 GHz radio propagation in outdoor urban microcells, it is found that the measured pdf of the Rician factor for low tier systems follows a lognormal distribution and the factor is independent on the propagation distance.</t>
  </si>
  <si>
    <t>1283-1285</t>
  </si>
  <si>
    <t>60012370;60012370</t>
  </si>
  <si>
    <t>6604045835;7006030775</t>
  </si>
  <si>
    <t>Tarng, Jenn Hwan;Ju, Kung Min</t>
  </si>
  <si>
    <t>Tarng J.</t>
  </si>
  <si>
    <t>Statistical distributions of Rician factor for radio LOS propagation in urban microcells</t>
  </si>
  <si>
    <t>2-s2.0-0032092241</t>
  </si>
  <si>
    <t>['wind characteristics', 'wind action', 'third moment', 'structural response', 'structural damping', 'statistic moments', 'mdof structures', 'gaussian modeling', 'broadcasting antenna', 'bicorrelation functions']</t>
  </si>
  <si>
    <t>Along-wind response | MDOF systems | Non-Gaussian processes | Structural dynamics | Wind engineering</t>
  </si>
  <si>
    <t>The influence of non-Gaussian modeling of the wind action on the response of MDOF structures is considered. Assuming the turbulence as a homogeneous Gaussian field, the wind action field is described by means of the correlation and bicorrelation functions. Once known the spectrum and the bispectrum (by Fourier transform), the same quantities of the structural response are obtained by frequency domain analysis. This allows to evaluate the statistic moments of the response until the third moment and to estimate the peak value distribution. The procedure is applied to analyze a broadcasting antenna. Varying the structural damping and the wind characteristics, a comparison between Gaussian and non-Gaussian modeling is performed.</t>
  </si>
  <si>
    <t>299-307</t>
  </si>
  <si>
    <t>Meccanica</t>
  </si>
  <si>
    <t>60003003;60003003</t>
  </si>
  <si>
    <t>7004546782;6602673673</t>
  </si>
  <si>
    <t>Gusella, Vittorio;Materazzi, Annibale Luigi</t>
  </si>
  <si>
    <t>Perugia</t>
  </si>
  <si>
    <t>Universit√† degli Studi di Perugia</t>
  </si>
  <si>
    <t>Gusella V.</t>
  </si>
  <si>
    <t>Non-Gaussian Response of MDOF Wind-Exposed Structures: Analysis by Bicorrelation Function and Bispectrum</t>
  </si>
  <si>
    <t>10.1023/A:1004355317308</t>
  </si>
  <si>
    <t>2-s2.0-0032093082</t>
  </si>
  <si>
    <t>['small space', 'junction occupies', 'gain reduction', 'feed waveguide', 'divided power', 'band single', 'band model', 'authors propose', '4 ghz', '12 ghz']</t>
  </si>
  <si>
    <t>Feed circuit | Power divider | Slotted waveguide array | œÑ-junction</t>
  </si>
  <si>
    <t>The authors propose a Novel waveguide two-way power divider, named as œÑ-junction, in a feed waveguide of a single-layer slotted waveguide array antenna. This Junction occupies only a small space and is placed in the middle of a cascade of several power dividers. It suppresses the long line effect and widens the bandwidth of the feed waveguide. The Junction has two inductive walls; one is for suppressing the reflection and the other is for controlling the ratio of divided power to the two output ports. Analysis using Galerkin's method of moments is verified by experiments of a 4 GHz-band model. We install the Junctions in a 12 GHz-band single-layer slotted waveguide array. The gain reduction at the band-edge is suppressed.</t>
  </si>
  <si>
    <t>1248-1254</t>
  </si>
  <si>
    <t>60031126;60031126;60031126;60003336</t>
  </si>
  <si>
    <t>7005021791;7006899159;14055487700;7201747933</t>
  </si>
  <si>
    <t>Fukazawa, Kenji;Hirokawa, Jiro;Andq, Makoto;Goto, Naohisa</t>
  </si>
  <si>
    <t>Tokyo Institute of Technology;Takushoku University</t>
  </si>
  <si>
    <t>60031126;60003336</t>
  </si>
  <si>
    <t>Fukazawa K.</t>
  </si>
  <si>
    <t>Two-way power divider for partially parallel feed in single-layer slotted waveguide arrays</t>
  </si>
  <si>
    <t>2-s2.0-0032094023</t>
  </si>
  <si>
    <t>['wave array', 'three types', 'millimeter wave', 'layer waveguides', 'key feature', 'index terms', 'dbi gain', 'challenging design', 'art performance', 'arrays using', '2 ghz']</t>
  </si>
  <si>
    <t>This paper presents novel single-layer waveguides for challenging design of high-gain, high-efficiency, and massproducible planar slotted arrays for millimeter wave. The key feature of three types of waveguides as well as state-of-the-art performance of arrays using these are surveyed. A model antenna realizes 35-dBi gain and 64% efficiency at 60.2 GHz. Index Terms-Millimeter-wave array, mm-wave array, TEM node waveguide array. ¬© 1998 IEEE.</t>
  </si>
  <si>
    <t>792-799</t>
  </si>
  <si>
    <t>60031126;60031126;60031126;60031126;60031126;60031126</t>
  </si>
  <si>
    <t>35495699200;7006899159;56380745400;7005139430;24284554200;7201747933</t>
  </si>
  <si>
    <t>Ando, Makoto;Hirokawa, Jiro;Yamamoto, Tetsuya;Akiyama, Akira;Kimura, Yuichi;Goto, Naohisa</t>
  </si>
  <si>
    <t>Ando M.</t>
  </si>
  <si>
    <t>Novel single-layer waveguides for high-efficiency millimeter-wave arrays</t>
  </si>
  <si>
    <t>S0018948098040423</t>
  </si>
  <si>
    <t>10.1109/22.681202</t>
  </si>
  <si>
    <t>2-s2.0-0032094696</t>
  </si>
  <si>
    <t>Air Force Office of Scientific Research</t>
  </si>
  <si>
    <t>AFOSR</t>
  </si>
  <si>
    <t>['varying results', 'uwb pulsers', 'transient radar', 'target identification', 'switching medium', 'switched h', 'steerable beams', 'oil switches', 'compact systems', 'compact packages', 'challenging problem', '500 kv', '130 ps', '100 ps']</t>
  </si>
  <si>
    <t>Brewster angle window | gas switch | high power microwave | impulse radiating antenna | oil switch | photoconductive solid-state switch | radio frequency lens | silicon avalanche shaper | spark gap switch | transient antenna | ultra-wideband</t>
  </si>
  <si>
    <t>The generation of ultra-wideband (UWB) pulses is a challenging problem that involves generating pulses with fast rise times on the order of 100 ps and voltages of more than 500 kV. Pulsewidths from 130 ps to a few nanoseconds (ns) are possible. A critical step involves switching high voltages with precision. The use of both gas and oil for the switching medium has been accomplished with varying results. The Air Force Research Laboratory (AFRL) is pursuing both media in the gas-switched H-series of pulsers and in studies of oil switches that promise good performance in compact packages. We are also pursuing solid-state switched systems that have demonstrated the potential for use in compact systems and in transient antenna arrays with steerable beams. This paper reviews recent progress in fast, high voltage switching and UWB transmitter development. These UWB pulsers and antennas have the potential for use in transient radar, target identification, and communications.</t>
  </si>
  <si>
    <t>860-873</t>
  </si>
  <si>
    <t>IEEE Transactions on Plasma Science</t>
  </si>
  <si>
    <t>101836563;101836563;101836563;60019228;60019228;60019228;60019228;101836563;101836563;101836563;101836563-60019228</t>
  </si>
  <si>
    <t>7003722654;7201780943;7003360912;7102825596;7101860701;7402669842;7005429037;7004631327;7203008725;7202421279;7004483010</t>
  </si>
  <si>
    <t>Ag√©e, Forrest J.;Baum, Carl E.;Prather, William D.;Lehr, Jane M.;O'Loughlin, James P.;Burger, Jeffrey W.;Schoenberg, Jon S.H.;Scholfield, David W.;Torres, Robert J.;Hull, Jonathan P.;Gaudet, John A.</t>
  </si>
  <si>
    <t>Dayton;Washington</t>
  </si>
  <si>
    <t>Air Force Research Laboratory;Boiling AFB</t>
  </si>
  <si>
    <t>60019228;101836563</t>
  </si>
  <si>
    <t>Ag√©e F.J.</t>
  </si>
  <si>
    <t>Ultra-wideband transmitter research</t>
  </si>
  <si>
    <t>S0093381398042751</t>
  </si>
  <si>
    <t>10.1109/27.700855</t>
  </si>
  <si>
    <t>2-s2.0-0032095052</t>
  </si>
  <si>
    <t>['wave power', 'submillimeter wave', 'slot antennas', 'slot antenna', 'receiving properties', 'power gain', 'parasitic slots', 'millimeter wave', 'index terms', 'film antenna', 'dimensional slot', 'decreasing surface', 'cpw ),', 'coplanar waveguide', 'array antennas', 'array antenna', '94 ghz', '11 db']</t>
  </si>
  <si>
    <t>Slot-array antennas with parasitic slots, slot-array antennas fed by coplanar waveguide (CPW), and two-dimensional slot-array antennas fed by CPW were fabricated on fused quartz substrates, and the receiving properties of the antennas were investigated at 94 GHz with the goal of increasing the power gain of the slot antennas. It was found that the power gain of the slot antenna could be increased by 11 dB over a single-slot antenna by using a two-dimensional (8 x 3) slot-array antenna fed by CPW. It was confirmed that the improvement of the power gain was caused by decreasing surface-wave power in the substrate and by sharpening antenna patterns perpendicular to the substrate. Index Terms-Array antenna, coplanar waveguide, millimeter wave, slot antenna, submillimeter wave, thin-film antenna. ¬© 1998 IEEE.</t>
  </si>
  <si>
    <t>800-805</t>
  </si>
  <si>
    <t>60004176;60004176</t>
  </si>
  <si>
    <t>57194454898;7004555963</t>
  </si>
  <si>
    <t>Kobayashi, Hiroaki;Yasuoka, Yoshizumi</t>
  </si>
  <si>
    <t>Yokosuka</t>
  </si>
  <si>
    <t>National Defense Academy of Japan</t>
  </si>
  <si>
    <t>Kobayashi H.</t>
  </si>
  <si>
    <t>Slot-array antennas fed by coplanar waveguide for millimeter-wave radiation</t>
  </si>
  <si>
    <t>S0018948098040435</t>
  </si>
  <si>
    <t>10.1109/22.681203</t>
  </si>
  <si>
    <t>2-s2.0-0032095308</t>
  </si>
  <si>
    <t>['switching circuit', 'small receivers', 'shorting location', 'receiving gain', 'portable units', 'portable nature', 'polarization characteristics', 'improved significantly', 'evaluated using']</t>
  </si>
  <si>
    <t>Diversity | Loop antenna | Polarization | Switching</t>
  </si>
  <si>
    <t>Small receivers such as pagers are used in various situations due to their portable nature. These portable units are subject to changes in situation and shift of location so that the receiving gain of arriving wave changes significantly. In this paper, the characteristics of planar loop antennae are studied in detail. We proposed that polarization characteristics can be improved significantly by switching the shorting location of the planar loop antenna. In order to study this effect more realistically, polarization characteristics are measured and evaluated using a model that includes a switching circuit and an oscillator. ¬© 1998 Scripta Technica.</t>
  </si>
  <si>
    <t>24-30</t>
  </si>
  <si>
    <t>60014652;60014652;60014652;60084716</t>
  </si>
  <si>
    <t>7006339851;7402368349;7404897527;7404487755</t>
  </si>
  <si>
    <t>Muramoto, Mitsuru;Ishii, Nozomu;Itoh, Kiyohiko;Sasaki, Kanemi</t>
  </si>
  <si>
    <t>Tokyo;Sapporo</t>
  </si>
  <si>
    <t>Hitachi Kokusai Electric Inc.;Hokkaido University</t>
  </si>
  <si>
    <t>60084716;60014652</t>
  </si>
  <si>
    <t>Muramoto M.</t>
  </si>
  <si>
    <t>A study on planar loop antennae</t>
  </si>
  <si>
    <t>10.1002/(SICI)1520-6424(199806)81:6&lt;24::AID-ECJA3&gt;3.0.CO;2-5</t>
  </si>
  <si>
    <t>2-s2.0-0032095690</t>
  </si>
  <si>
    <t>['wave lan', 'vertical axis', 'triangular surface', 'terminal receiver', 'switchable multi', 'sector antenna', 'pyramidal configuration', 'patch antennas', 'multisector antenna', 'line feeding', 'index terms', 'ghz band', 'antenna excites']</t>
  </si>
  <si>
    <t>A switchable multi-sector antenna for indoor wireless localarea network (LAN) systems in the 60-GHz band has been proposed. The antenna has a pyramidal configuration. Each isosceles-triangular surface of the pyramid has been inclined 30¬∞ from the vertical axis in order to cover an appropriate elevation angle range. This antenna excites a right-handed circularly polarized wave to suppress unwanted multipath delayed waves. The low-loss curved microstrip-line feeding has been introduced at the junction between antenna feed lines and monolithic microwave integrated circuit (MMIC) amplifiers at the bottoms of the pyramid. Using this antenna, the terminal receiver for indoor wireless LAN systems in the 60-GHz band has been developed. Index Terms-Curved microstrip lines, millimeter-wave LAN's, multisector antenna, patch antennas. ¬© 1998 IEEE.</t>
  </si>
  <si>
    <t>60018735;60018735;60018735;60018735;60018735;60018735</t>
  </si>
  <si>
    <t>36985128100;7102968653;7403250763;7101896911;35500411600;14066261500</t>
  </si>
  <si>
    <t>Murakami, Yasushi;Kijima, Toru;Iwasaki, Hisao;Ihara, Toshio;Manabe, Takeshi;Ligusa, Kyoichi</t>
  </si>
  <si>
    <t>Toshiba Corporation</t>
  </si>
  <si>
    <t>Murakami Y.</t>
  </si>
  <si>
    <t>A switchable multi-sector antenna for indoor wireless LAN systems in the 60-GHz band</t>
  </si>
  <si>
    <t>S0018948098040496</t>
  </si>
  <si>
    <t>10.1109/22.681210</t>
  </si>
  <si>
    <t>2-s2.0-0032096645</t>
  </si>
  <si>
    <t>['resonant wavenumbers', 'partially calculated', 'concentric circular']</t>
  </si>
  <si>
    <t>In this paper, the resonant wavenumbers of concentric circular- elliptical ring microstrip antennas are partially calculated with the shape perturbation method, which is connected with the concentric ring microstrip antenna and based on the perturbation.</t>
  </si>
  <si>
    <t>909-915</t>
  </si>
  <si>
    <t>The resonant characteristics of concentric circular-elliptical ring microstrip antennas</t>
  </si>
  <si>
    <t>10.1023/A:1022688810326</t>
  </si>
  <si>
    <t>2-s2.0-0032096733</t>
  </si>
  <si>
    <t>Army Research Office</t>
  </si>
  <si>
    <t>DAA04-94-G-0139</t>
  </si>
  <si>
    <t>ARO</t>
  </si>
  <si>
    <t>['wave excitation', 'tm surface', 'surface waves', 'spurious oscillations', 'power combining', 'planar active', 'output connector', 'optimization guidelines', 'optical amplifiers', 'microstrip antennas', 'measured results', 'linear manner', 'lens antennas', 'lens amplifier', 'key component', 'index terms', 'fields radiated', 'fed yagi', 'fdtd method', 'facilitate comparisons', 'domain methods', 'difference time', 'detailed spectral', 'db bandwidth', 'conventional amplifiers', 'analysis results', 'amplifier gain', 'amplifier behaved', 'also presented', 'active arrays', 'active antennas', '85 %.', '65 ghz', '25 ghz', '11 db', '10 db']</t>
  </si>
  <si>
    <t>Power combining of TM surface waves by a planar active-lens amplifier is the subject of this paper. An amplifier gain of 11 dB at 8.25 GHz with a 3-dB bandwidth of 0.65 GHz has been demonstrated. Gain is measured from input to output connector to facilitate comparisons with more conventional amplifiers. Measurements of output power versus input power are also presented. The amplifier behaved in a linear manner and no problems with spurious oscillations were encountered. Construction of the amplifier is compatible with planar fabrication technologies. A key component of the combiner is a microstrip-fed Yagi-Uda slotarray antenna for TM surface-wave excitation of a thick dielectric slab. Design and optimization guidelines for the antenna are presented as well as detailed spectral-domain and finite-difference time-domain (FDTD) analysis results. Measured and simulation results show an input return loss and front-to-back ratio better than 10 dB over a 5% bandwidth. Calculated and measured results for the fields radiated by the antenna confirm forward radiation of the dominant TM mode in the thick dielectric slab. Integration of the computed radiated fields shows the antenna has a surface-wave launching efficiency of 85%. Index Terms-Active antennas, active arrays, FDTD method, lens antennas, microstrip antennas, MMIC, quasi-optical amplifiers, spatial power combining, spectral-domain methods, surface waves. ¬©1998 IEEE.</t>
  </si>
  <si>
    <t>775-783</t>
  </si>
  <si>
    <t>60027550;60027550;60027550</t>
  </si>
  <si>
    <t>6602524193;7402872518;36041035600</t>
  </si>
  <si>
    <t>Perkons, Alfred Richard;Qian, Yongxi;Itoh, Tatsuo</t>
  </si>
  <si>
    <t>Perkons A.</t>
  </si>
  <si>
    <t>TM surface-wave power combining by a planar active-lens amplifier</t>
  </si>
  <si>
    <t>S001894809804040X</t>
  </si>
  <si>
    <t>10.1109/22.681200</t>
  </si>
  <si>
    <t>2-s2.0-0032096816</t>
  </si>
  <si>
    <t>['standard method', 'saddle point', 'properties measured', 'polarized signal', 'optical lithography', 'moments theory', 'local minimum', 'local maximum', 'integrated thin', 'film bolometers', 'antenna linewidth']</t>
  </si>
  <si>
    <t>Dipole | Lithographic antenna | Method-of-moments</t>
  </si>
  <si>
    <t>Dipole antennas designed for operation at 10 Œºm wavelength have been fabricated by optical lithography and their properties measured by detection of CO2 laser radiation in integrated thin-film bolometers. We find a remarkably strong increase in cross-polarized signal as the antenna linewidth is increased. The measured beam pattern is a saddle point at broadside (local minimum in the H-plane, local maximum in the E-plane) as predicted by standard method-of-moments theory.</t>
  </si>
  <si>
    <t>817-825</t>
  </si>
  <si>
    <t>60023053;60023053;60023053;60015916</t>
  </si>
  <si>
    <t>56034208100;55425400700;7004638382;55456509700</t>
  </si>
  <si>
    <t>Grossman, E. N.;Koch, J. A.;Reintsema, C. D.;Green, A.</t>
  </si>
  <si>
    <t>Gaithersburg;San Diego</t>
  </si>
  <si>
    <t>National Institute of Standards and Technology;SAIC</t>
  </si>
  <si>
    <t>60023053;60015916</t>
  </si>
  <si>
    <t>Grossman E.</t>
  </si>
  <si>
    <t>Lithographic dipole antenna properties at 10 Œºm wavelength: Comparison of method-of-moments predictions with experiment</t>
  </si>
  <si>
    <t>10.1023/A:1022620322622</t>
  </si>
  <si>
    <t>2-s2.0-0032097158</t>
  </si>
  <si>
    <t>['visible regimes', 'visible photoemission', 'visible light', 'subsequent breakdown', 'several causes', 'rf breakdown', 'paper describes', 'major source', 'liberating electrons', 'imagery results', 'experiments performed', 'computer work', 'computer simulation', 'breakdown due', 'antenna region', 'air interface']</t>
  </si>
  <si>
    <t>Crossed field devices | High power microwave sources | Magnetically insulated transmission line | Magnetically insulated transmission line oscillator (milo) | Rf breakdown</t>
  </si>
  <si>
    <t>This paper describes a series of experiments performed to isolate the RF breakdown mechanisms in the hard tube magnetically insulated transmission line oscillator (MILO) Experiment at the Air Force Phillips Laboratory, Albuquerque, NM. Specifically, several causes of RF breakdown in the region of the vacuum-air interface and the antenna region have been investigated. These causes are X-ray induced electron emission, VUV and visible photoemission of electrons, and breakdown due to large field stresses in the antenna. Each of these mechanisms has the effect of liberating electrons from a surface in a high field region which then are a seed for a breakdown. This paper discusses measurements in the X-ray, VUV, and visible regimes with support from computer simulation. Also, imagery results are shown, which in conjunction with the computer work, point to the presence of high electric field stresses in the antenna, which cause a subsequent breakdown. In particular, X-rays, VUV, visible light, and plasmas do not seem to be the major source of RF breakdown in this tube. ¬© 1998 IEEE.</t>
  </si>
  <si>
    <t>304-311</t>
  </si>
  <si>
    <t>60015710;60015710;60015710;60015710;60015710;60015710;60015710;60002977</t>
  </si>
  <si>
    <t>55574194125;6602254553;36865582600;7003478028;7005773149;7005867554;55403800100;7202075069</t>
  </si>
  <si>
    <t>Shiffler, Don;Baca, G.;Englert, T.;Haworth, M. D.;Hendricks, K. J.;Henley, D.;Sena, M.;Spencer, Thomas A.</t>
  </si>
  <si>
    <t>Kirtland;Albuquerque</t>
  </si>
  <si>
    <t>Kirtland Air Force Base;NumerEx</t>
  </si>
  <si>
    <t>60015710;60002977</t>
  </si>
  <si>
    <t>Shiffler D.</t>
  </si>
  <si>
    <t>Investigation of RF breakdowns on the MILO</t>
  </si>
  <si>
    <t>S0093381398042738</t>
  </si>
  <si>
    <t>10.1109/27.700758</t>
  </si>
  <si>
    <t>2-s2.0-0032097323</t>
  </si>
  <si>
    <t>DAAG55-97-K-0132</t>
  </si>
  <si>
    <t>['vivaldi antennas', 'type antennas', 'system gain', 'slot antennas', 'power combining', 'plane parallel', 'planar quasi', 'open structures', 'new 2', 'mode theory', 'index terms', 'beam open', 'amplifier gain', 'active e', '5 db', '4 ghz', '12 ghz']</t>
  </si>
  <si>
    <t>The two-dimensional (2-D) hybrid dielectric slab-beam open and closed waveguide systems are suitable for the design of planar quasi-optical integrated circuits and devices. An open system consisting of an active E-plane amplifier array consisting of Vivaldi-type antennas with MESFET and monolithic microwave integrated circuit (MMIC) devices was investigated. The 4x1 MESFET amplifier array generated 11 and 4.5 dB of amplifier and system gain, respectively, at 7.12 GHz, and the cascade MMIC Vivaldi-type antenna produced 24 dB of amplifier gain at 8.4 GHz. Also, experiments on a new 2-D H-plane parallel-plate closed system with a stripline slot antenna is introduced, and the wavebeam-mode theory is presented. The new system minimizes scattering and isolation losses associated with open structures. The amplifier gain of the closed system based on slot antennas is compared to the open system based on Vivaldi antennas. Index Terms-Power combining. ¬© 1998 IEEE.</t>
  </si>
  <si>
    <t>784-791</t>
  </si>
  <si>
    <t>60004923;60004923;60004923;60004923;60004923</t>
  </si>
  <si>
    <t>7102666796;53870094800;7103146832;7102090054;54679568900</t>
  </si>
  <si>
    <t>Hicks, Chris W.;Hwang, Huan Sheng;Steer, Michael B.;Mink, James W.;Harvey, James F.</t>
  </si>
  <si>
    <t>Raleigh</t>
  </si>
  <si>
    <t>NC State University</t>
  </si>
  <si>
    <t>Hicks C.W.</t>
  </si>
  <si>
    <t>Spatial power combining for two-dimensional structures</t>
  </si>
  <si>
    <t>S0018948098040411</t>
  </si>
  <si>
    <t>10.1109/22.681201</t>
  </si>
  <si>
    <t>2-s2.0-0032097748</t>
  </si>
  <si>
    <t>MURI-94</t>
  </si>
  <si>
    <t>['substantially increase', 'still formed', 'starting current', 'spectral purity', 'resonance frequencies', 'radiating antenna', 'quality factors', 'periodic cavity', 'open end', 'open cavity', 'one end', 'obtained using', 'nonlinear interaction', 'investigated experimentally', 'good agreement', 'frequencies falling', 'field patterns', 'electron beam', 'electromagnetic properties', 'drastically reduce', 'dimensional code', 'diffraction limit', 'corrugated cavity', 'axial modes', 'also demonstrated', 'allow operation']</t>
  </si>
  <si>
    <t>Backward-wave oscillators | High-power microwave | Open cavities | Periodic cavities | Wide-band matching</t>
  </si>
  <si>
    <t>The electromagnetic properties of spatially periodic cavities determines both the linear and nonlinear interaction between the waves and the electron beam in high-power backwardwave oscillators. A corrugated cavity is usually left open at one end for extraction of the useful microwave energy; however, reflections at the open end are large so that a cavity is still formed. In contrast to a previously studied N period closed cavity where the number of axial modes with frequencies falling in the lowest pass band of the structure is equal to N + l, an open cavity was found to support only N axial modes. In this paper the resonance frequencies, quality factors and the field patterns of the axial modes in an open cavity were all investigated experimentally and the results are in very good agreement with those obtained using a new, time-dependent, quasi-three-dimensional code. It was also demonstrated that a short interface section between the periodic cavity and the radiating antenna can drastically reduce the quality factors to the diffraction limit over a very wide frequency band. This is expected to substantially increase the starting current and allow operation at high-beam current without degradation of spectral purity. ¬© 1998 IEEE.</t>
  </si>
  <si>
    <t>947-954</t>
  </si>
  <si>
    <t>Kobayashi, Satoru</t>
  </si>
  <si>
    <t>College Park</t>
  </si>
  <si>
    <t>University of Maryland, College Park</t>
  </si>
  <si>
    <t>Kobayashi S.</t>
  </si>
  <si>
    <t>Electromagnetic properties of periodic cavities coupled to a radiating antenna</t>
  </si>
  <si>
    <t>S0093381398042775</t>
  </si>
  <si>
    <t>10.1109/27.700876</t>
  </si>
  <si>
    <t>2-s2.0-0032098706</t>
  </si>
  <si>
    <t>['sensor element', 'resonant phenomenon', 'paper describes', 'optimum distribution', 'optical modulator', 'numerically analyzed', 'metallic materials', 'made twice', 'loading resistance', 'frequency response', 'frequency characteristics', 'frequency bandwidth', 'equivalent circuit', 'electric field', 'calculated value']</t>
  </si>
  <si>
    <t>Antenna measurement | Electric field sensor | Electro-optical effect | EMC | Optical measurement | Optical modulator | Resistive load</t>
  </si>
  <si>
    <t>A wide-band electric field sensor is needed for measuring impulse noise or evaluating EMC facilities. An electric field sensor using an optical modulator is suitable because it can operate over a wide frequency range and it does not disturb the electric field because it does not have metallic materials. This paper describes a method for improving the frequency bandwidth of the electric field sensor by resistively loaded element. The resonant phenomenon of the sensor element was controlled by loading resistance on the element. First, the frequency response of the sensor was numerically analyzed by the moment method based on the equivalent circuit of the sensor, and the optimum distribution of resistance was obtained by the analysis. Then a sensor with resistively loaded element was fabricated and its frequency characteristics were measured, and the measured value agreed closely with the calculated value. The frequency bandwidth of the sensor was made twice as wide as that of the sensor with the same long metallic element. ¬© 1998 Scripta Technica.</t>
  </si>
  <si>
    <t>25-33</t>
  </si>
  <si>
    <t>60025555;60025555;60025555;60031838</t>
  </si>
  <si>
    <t>7403103010;25634188400;7005750067;56077904100</t>
  </si>
  <si>
    <t>Tajima, Kimihiro;Kobayashi, Ryuichi;Kuwabara, Nobuo;Tokuda, Masamitsu</t>
  </si>
  <si>
    <t>Kitakyushu;Tokyo</t>
  </si>
  <si>
    <t>Kyushu Institute of Technology;Nippon Telegraph and Telephone Corporation</t>
  </si>
  <si>
    <t>60031838;60025555</t>
  </si>
  <si>
    <t>Tajima K.</t>
  </si>
  <si>
    <t>Frequency bandwidth improvement of electric field sensor using optical modulator by resistively loaded element</t>
  </si>
  <si>
    <t>10.1002/(SICI)1520-6416(199806)123:4&lt;25::AID-EEJ4&gt;3.0.CO;2-Q</t>
  </si>
  <si>
    <t>2-s2.0-0032099082</t>
  </si>
  <si>
    <t>['two types', 'thermal treatment', 'thermal energy', 'targis antennae', 'targis antenna', 'tap point', 'return loss', 'relative measure', 'reduced risk', 'providing evidence', 'prostatron antenna', 'power source', 'performance characteristics', 'microwave treatment', 'mean extension', 'little change', 'improved tolerability', 'impedance matching', 'heating pattern', 'ground connection', 'equivalent phantoms', 'efficient operation', 'efficient delivery', 'dipole design', 'differences observed', 'confidence interval', 'coaxial cable', 'cm length', 'clinical advantages', 'catheter axis', '915 mhz', '9 db', '6 mm', '5 mm', '4 %)', '1296 mhz', '0 mm', '0 db']</t>
  </si>
  <si>
    <t>Objectives. To determine the design and performance characteristics of two microwave antennae for use in thermal treatment of benign prostatic hyperplasia. Methods. Prostatron and Targis antennae were subjected to detailed physical examination and measurement. The heating patterns generated by these two types of antennae were characterized in detail using tissue- equivalent phantoms. Measurements of return loss as a function of frequency were conducted to evaluate the capacity of the antennae for impedance matching. Percent reflected power was calculated from the return loss results to provide a relative measure of potential for efficient delivery of thermal energy. Results. The Prostatron antenna was found to be a monopole design consisting of a coaxial cable with a 3.3-cm length of inner conductor exposed at the tip. The Targis antenna was observed to be a dipole design with a 2.8- cm helical coli attached through a ground connection and a tap point to a coaxial cable. The heating pattern of the Targis antenna was symmetric; that of the Prostatron was asymmetric with substantial back heating along the catheter axis in the direction of the microwave power source. The mean extension of the 30¬∞C isotherm in the direction of the power source with the Prostatron antenna (71.5 mm; 95% confidence interval [CI], 63.4 to 79.6 mm) was 55% greater (P &lt; 0.0005) than that with the Targis antenna (46.0 mm; 95% CI, 38.2 to 53.8 mm). Return loss with the Targis antenna declined sharply to a relative minimum value of -32.9 dB (95% CI, -73.8 to 8.0 dB) at 915 MHz, providing evidence of this antenna's capacity for impedance matching; little change was observed with the Prostatron in return loss over a frequency range 100 MHz above and below this antenna's standard operating frequency of 1296 MHz. The mean reflected power of the Targis antenna (0.4%; 95% CI, 0.0% to 1.4%) was lower by more than 20-fold (P = 0.036) than that of the Prostatron antenna (11.0%; 95% CI, 3.4% to 18.7%); thus, the potential for efficient operation was greater with the Targis than the Prostatron antenna. Conclusions. The Targis microwave antenna was found to provide a more targeted heating pattern and have a capacity for more efficient thermal energy delivery than the Prostatron antenna. These differences observed in vitro could potentially translate into clinical advantages in vivo, such as improved tolerability of microwave treatment, reduced risk of complications, greater thermoablative efficacy, and scalability.</t>
  </si>
  <si>
    <t>908-915</t>
  </si>
  <si>
    <t>Urology</t>
  </si>
  <si>
    <t>7201845255;35406072700;6506015772;36853963000</t>
  </si>
  <si>
    <t>Larson, Thayne R.;Blute, Michael L.;Tri, Jeffrey L.;Whitlock, Sidney V.</t>
  </si>
  <si>
    <t>Larson T.</t>
  </si>
  <si>
    <t>Contrasting heating patterns and efficiency of the prostatron and targis microwave antennae for thermal treatment of benign prostatic hyperplasia</t>
  </si>
  <si>
    <t>S0090429598001423</t>
  </si>
  <si>
    <t>10.1016/S0090-4295(98)00142-3</t>
  </si>
  <si>
    <t>2-s2.0-0032101116</t>
  </si>
  <si>
    <t>['quick assessment', 'noise source', 'friendly way', 'francis group', 'factor comparison', 'experimental results', 'band terminals']</t>
  </si>
  <si>
    <t>The G/T peak performance maintainability of a satellite terminal requires repeated monitoring in easy and operation-friendly way. The feasibility of sun as a noise source for G/T monitoring of the S-band terminals is discussed. Further, G/T determination of the small terminals using Y factor comparison is proposed, and validated with experimental results. For quick assessment of G/T, nomograms are given here. ¬© 1998 Taylor &amp; Francis Group, LLC.</t>
  </si>
  <si>
    <t>279-282</t>
  </si>
  <si>
    <t>Garg, V. K.</t>
  </si>
  <si>
    <t>Garg V.</t>
  </si>
  <si>
    <t>Sun noise source for S-band satellite terminal G/T performance monitoring and Y factor comparison for G/T determination</t>
  </si>
  <si>
    <t>10.1080/02564602.1998.11416759</t>
  </si>
  <si>
    <t>2-s2.0-0032107951</t>
  </si>
  <si>
    <t>['vital component', 'system provides', 'system protects', 'system atd', 'surface combatants', 'signature control', 'sensitive equipment', 'reduced life', 'overall program', 'next generation', 'newest mast', 'navy ship', 'naval research', 'lpd 17', 'installed aboard', 'installation aboard', 'help meet', 'generation ships', 'fss ),', 'enhanced sustainability', 'demonstrated technology', 'demonstrated methodology', 'dd 968', 'cycle costs', 'cycle cost', 'cost manufacturing']</t>
  </si>
  <si>
    <t>The Advanced Enclosed Mast/Sensor (AEM/S) System, the Navy's newest mast, is a high-risk, high-payoff Advanced Technology Demonstration (ATD) sponsored by the Office of Naval Research and initiated in Fiscal Year 1995 to develop the U.S. Navy's next generation of ships' masts. By enclosing major antennas and other sensitive equipment, the AEM/S System protects them from the weather. This reduces maintenance requirements and life-cycle costs. Because of its shape, structure, and frequency selective surfaces (FSS), the AEM/S System provides significantly reduced radar signature. The largest composite topside structure aboard a U.S. Navy ship, the AEM/S System was installed aboard the Spruance Class multimission destroyer USS Arthur W. Radford (DD 968) on 17 May 1997 to replace her main (aft) mast. The AEM/S System ATD is a vital component of the Navy's overall program to develop the next generation of surface combatants. Goals for these ships include signature control, reduced life-cycle costs, low-cost manufacturing, and enhanced sustainability. The AEM/S System is currently being evaluated for installation aboard the LPD 17, the Navy's next generation of amphibious transport dock ships. The AEM/S System provides the next-generation ships with a demonstrated technology - and with a demonstrated methodology for implementing the technology - to help meet the Navy's objectives for signature control, reduced life-cycle cost, and enhanced sustainability.</t>
  </si>
  <si>
    <t>Naval Engineers Journal</t>
  </si>
  <si>
    <t>Jul</t>
  </si>
  <si>
    <t>Benson, J. L.</t>
  </si>
  <si>
    <t>Benson J.</t>
  </si>
  <si>
    <t>AEM/S System, a paradigm-breaking mast, goes to sea</t>
  </si>
  <si>
    <t>10.1111/j.1559-3584.1998.tb02615.x</t>
  </si>
  <si>
    <t>2-s2.0-0032108272</t>
  </si>
  <si>
    <t>['widely used', 'three cases', 'sections using', 'resonant length', 'relative permittivity', 'outside diameter', 'outer diameter', 'obtained using', 'nylon catheters', 'numerical results', 'nonlinearly tapered', 'nonlinear taper', 'linearly tapered', 'j31 ),', 'inner diameter', 'increased considerably', 'dielectric sheath', 'consequently controlling', 'case 3', 'case 2', 'case 1', 'ambient medium', '915 mhz']</t>
  </si>
  <si>
    <t>A coaxial dipole inserted into a cylindrical dielectric sheath is widely used as an interstitial microwave hyperthermia applicator. A means is described here of controlling the current distribution along the dipole and consequently controlling the distribution of the radiated power density by tapering the outside diameter of the dielectric sheath. Numerical results have been obtained for nylon catheters having three different cross-sections using the theory of linear, insulated antennas embedded in electrically dense media. The inner diameter of the dielectric sheath is the same in the three cases and is equal to the diameter of the conductor. The outer diameter is uniform in case 1, linearly tapered in case 2 and nonlinearly tapered in case 3. Numerical results were obtained at a frequency of 915 MHz, assuming a relative permittivity in the ambient medium of (51 - J31), which is typical of tissue having a high water content. The tapers were selected such that the resonant length was the same in the three cases. It was found that the power density close to the tip of the applicator was increased considerably through the use of a linearly tapered sheath, with further improvement being obtained using the nonlinear taper.</t>
  </si>
  <si>
    <t>104-105</t>
  </si>
  <si>
    <t>Canadian Journal of Electrical and Computer Engineering</t>
  </si>
  <si>
    <t>Strickland, Peter C.</t>
  </si>
  <si>
    <t>Strickland P.C.</t>
  </si>
  <si>
    <t>Power deposition patterns of interstitial microwave hyperthermia applicators having tapered dielectric sheaths</t>
  </si>
  <si>
    <t>10.1109/cjece.1998.7102002</t>
  </si>
  <si>
    <t>2-s2.0-0032108354</t>
  </si>
  <si>
    <t>['terminal complexity', 'significantly reduced', 'selected satellite', 'seen simultaneously', 'satellite links', 'results based', 'residual distance', 'proposed scheme', 'proposed non', 'path losses', 'paper proposes', 'mobile users', 'mean number', 'intersatellite handovers', 'interbeam handovers', 'hybrid algorithm', 'coverage area', 'conventional methods', 'call connection', 'average number', 'antenna gain']</t>
  </si>
  <si>
    <t>Interbeam handover | Intersatellite handover | Multiple satellite visibility | Satellite selection transmission</t>
  </si>
  <si>
    <t>Low earth orbit (LEO) satellite communication systems perform frequent intersatellite handovers for both fixed and mobile users. This paper proposes a satellite selection scheme for new/handover call requests when two or more satellites can be seen simultaneously. Each satellite in this scheme has a non-uniform transmitter antenna gain according to its relative position inside the coverage area. The antenna gain is proportional to the residual distance in the satellite's direction of movement and it compensates for the difference in path losses between satellite links. The residual distance distribution of the selected satellite and the mean number of intersatellite handovers during a call connection are calculated and compared with the results based on conventional methods. The proposed scheme can reduce the intersatellite handover call attempt rate without increasing system load and terminal complexity. Furthermore, this scheme can be extended to reduce both intersatellite and interbeam handover call attempt rates in a multiple spot beam environment. Especially, the average number of intersatellite and interbeam handovers during a call can be significantly reduced by using a hybrid algorithm with the proposed non-uniform power transmission scheme. ¬© 1998 John Wiley &amp; Sons, Ltd.</t>
  </si>
  <si>
    <t>197-208</t>
  </si>
  <si>
    <t>International Journal of Satellite Communications</t>
  </si>
  <si>
    <t>July/August 1998</t>
  </si>
  <si>
    <t>57211722856;55419993400;7101685092</t>
  </si>
  <si>
    <t>Kwon, Young Hoon;Yun, Ji Young;Sung, Dan Keun</t>
  </si>
  <si>
    <t>Kwon Y.</t>
  </si>
  <si>
    <t>Satellite selection scheme for reducing handover attempts in LEO satellite communication systems</t>
  </si>
  <si>
    <t>10.1002/(SICI)1099-1247(199807/08)16:4&lt;197::AID-SAT609&gt;3.0.CO;2-C</t>
  </si>
  <si>
    <t>2-s2.0-0032108829</t>
  </si>
  <si>
    <t>['simulated results', 'omnidirectional antenna', 'new family', 'microstrip implementation', 'bessel function', 'array provides']</t>
  </si>
  <si>
    <t>A novel array antenna is proposed for obtaining omnidirectional radiation pattern and is suitable for satellite and mobile communication applications. The method is based on application of the Bessel function to derive a new family of array current distribution to achieve omnidirectional pattern. The array provides a microstrip implementation of an omnidirectional antenna that is simple to design and inexpensive to fabricate. Simulated results for the rectangular microstrip patch array validate the present design technique. ¬© 1998 American Institute of Physics.</t>
  </si>
  <si>
    <t>2794-2795</t>
  </si>
  <si>
    <t>60009615-60031701</t>
  </si>
  <si>
    <t>Singh, Ranjit</t>
  </si>
  <si>
    <t>Japan;India</t>
  </si>
  <si>
    <t>Tsukuba;New Delhi</t>
  </si>
  <si>
    <t>Electrotechnical Laboratory;National Physical Laboratory India</t>
  </si>
  <si>
    <t>60031701;60009615</t>
  </si>
  <si>
    <t>Singh R.</t>
  </si>
  <si>
    <t>Novel array antenna for mobile and satellite communications with an omnidirectional radiation pattern</t>
  </si>
  <si>
    <t>10.1063/1.1148979</t>
  </si>
  <si>
    <t>2-s2.0-0032109114</t>
  </si>
  <si>
    <t>['spherical aberration', 'specific example', 'polarization measurements', 'novel design', 'lobe observation', 'independent multi', 'effect broad', 'curvature 300', 'continually adjusted', 'arecibo 3']</t>
  </si>
  <si>
    <t>Active main reflector | Paraboloid radio telescope | Spherical radio telescope</t>
  </si>
  <si>
    <t>A novel design for giant radio telescopes is proposed. Instead of using a complex feed system for the correction of spherical aberration (such as the Arecibo 3-reflector system), we propose to use an active main spherical reflector. The part of the main reflector illuminated by the feed is continually adjusted in real-time to fit as closely as possible a paraboloid during tracking so that we can use a traditional parabolic antenna feed to effect broad-band and polarization measurements. This design has the advantages of a large sky coverage and the possibility of independent multi-lobe observation. The concept is applied to a specific example of a telescope with an overall aperture 500 m, a radius of curvature 300 m and a usable aperture 300 m.</t>
  </si>
  <si>
    <t>361-368</t>
  </si>
  <si>
    <t>Chinese Astronomy and Astrophysics</t>
  </si>
  <si>
    <t>Qiu, Yu Hai</t>
  </si>
  <si>
    <t>National Astronomical Observatories Chinese Academy of Sciences</t>
  </si>
  <si>
    <t>Qiu Y.</t>
  </si>
  <si>
    <t>A novel design for giant radio telescopes with an active spherical main reflector ‚Ä†</t>
  </si>
  <si>
    <t>S0275106298000460</t>
  </si>
  <si>
    <t>10.1016/S0275-1062(98)00046-0</t>
  </si>
  <si>
    <t>2-s2.0-0032114382</t>
  </si>
  <si>
    <t>['winds measured', 'whole array', 'three subarrays', 'temperatures derived', 'southern australia', 'size distributions', 'rms differences', 'rain show', 'radar operates', 'observations carried', 'meteorological conditions', 'measure winds', 'low altitudes', 'height range', 'equilateral triangle', 'easily transportable', 'clearly distinguishable', 'air echoes', '1 mhz']</t>
  </si>
  <si>
    <t>The development of a novel VHF radar designed to measure winds and temperatures in the planetary boundary layer is described. The radar operates at 54.1 MHz and is compact and easily transportable. The antenna system consists of 12 Yagis grouped into three subarrays arranged in the form of an equilateral triangle. Transmission takes place on the whole array, and reception takes place on the three subarrays, with winds measured by the spaced antenna technique over a height range between 300 and 3000 m. Results from field trials conducted in southern Australia in a variety of meteorological conditions are presented. Comparisons with high-resolution radiosondes launched from the radar site show excellent agreement, with rms differences between radiosonde and radar wind components being about 1.5 m s-1. Observations carried out in rain show that echoes from precipitation are clearly distinguishable from clear-air echoes. Unlike UHF radars, this means that vertical air velocities can be measured during precipitation, and the evolution of drop-size distributions can be studied down to low altitudes. It is shown that temperatures derived from a radio acoustic sounding system are measured up to heights near 2 km, depending on background wind conditions.</t>
  </si>
  <si>
    <t>845-860</t>
  </si>
  <si>
    <t>60009512;60009512;60009512;60009512;60009512;60023144;60028315</t>
  </si>
  <si>
    <t>7202620125;6505958250;7101756082;7402194289;57086702600;7202957110;55474620900</t>
  </si>
  <si>
    <t>Vincent, R. A.;Dullaway, S.;MacKinnon, A.;Reid, I. M.;Zink, F.;May, P. T.;Johnson, B. H.</t>
  </si>
  <si>
    <t>Australia;Australia;Australia</t>
  </si>
  <si>
    <t>Adelaide;Melbourne;Adelaide</t>
  </si>
  <si>
    <t>Atmospheric Radar Systems;Bureau of Meteorology Research Centre;The University of Adelaide</t>
  </si>
  <si>
    <t>60028315;60023144;60009512</t>
  </si>
  <si>
    <t>Vincent R.</t>
  </si>
  <si>
    <t>A VHF boundary layer radar: First results</t>
  </si>
  <si>
    <t>10.1029/98RS00828</t>
  </si>
  <si>
    <t>2-s2.0-0032114502</t>
  </si>
  <si>
    <t>['source power', 'line interconnects', 'ion energy', 'etching parameters', 'charging damage', 'bias power']</t>
  </si>
  <si>
    <t>Antenna structure | Charging damage | Ion energy | Leakage current | Plasma density</t>
  </si>
  <si>
    <t>The etching parameters of aluminum in the helicon wave plasma are characterized to elucidate the mechanism of charging damage. By increasing the ion energy and decreasing the plasma density via increase of the bias power and decrease of the source power, respectively, we can significantly reduce charging damage. On the basis of this concept, we develop a two-step etching technique to suppress the charging damage without selectivity loss. Such a high-density plasma etching technique will be very suitable for the formation of high-density, and narrow-line interconnects.</t>
  </si>
  <si>
    <t>3867-3870</t>
  </si>
  <si>
    <t>60012370;60012370;60012370;60015761;60012370</t>
  </si>
  <si>
    <t>7406522606;7402968506;6701627974;35108759100;57083252500</t>
  </si>
  <si>
    <t>Lin, Wendy;Kang, Tzong Kuei;Perng, Yean Chyi;Dai, Bau Tong;Cheng, Huang Chung</t>
  </si>
  <si>
    <t>Hsinchu;Hsinchu</t>
  </si>
  <si>
    <t>National Nano Device Laboratories Taiwan;National Chiao Tung University</t>
  </si>
  <si>
    <t>60015761;60012370</t>
  </si>
  <si>
    <t>Lin W.</t>
  </si>
  <si>
    <t>Effects of helicon-wave-plasma etching on the charging damage of aluminum interconnects</t>
  </si>
  <si>
    <t>10.1143/jjap.37.3867</t>
  </si>
  <si>
    <t>2-s2.0-0032114538</t>
  </si>
  <si>
    <t>['using time', 'tpc parameters', 'step size', 'reverse link', 'rake combining', 'pilot symbols', 'paper proposes', 'measurement scheme', 'link capacity', 'instantaneous signal', 'computer simulation', 'channel coding', 'cell environments']</t>
  </si>
  <si>
    <t>DS-CDMA | Mobile radio | Reverse link | Transmit power control</t>
  </si>
  <si>
    <t>This paper proposes a measurement scheme of instantaneous signal-to-average interference plus background noise ratio (SIR) for SIR-based fast transmit power control (TPC) using time-multiplexed pilot symbols on the reverse link of DS-CDMA mobile radio. Both pilot and data are used for signal power measurement, but pilot symbols are used for measurement of average interference plus noise power. By the means of computer simulation, the TPC parameters, i.e., SIR measurement period and step size, are optimized to maximize the link capacity in a Rayleigh fading environment. The capacity of the power controlled reverse link with channel coding and Rake combining is evaluated to understand the effects of the number of resolvable propagation paths, fading maximum Doppler frequency (or mobile traveling speed), and antenna diversity reception in single-cell and multi-cell environments.</t>
  </si>
  <si>
    <t>1508-1516</t>
  </si>
  <si>
    <t>7202469734;7102431003;7103400688</t>
  </si>
  <si>
    <t>Seo, Shunsuke;Dohi, Tomohiro;Adachi, Fumiyuki</t>
  </si>
  <si>
    <t>Seo S.</t>
  </si>
  <si>
    <t>SIR-based transmit power control of reverse link for coherent DS-CDMA mobile radio</t>
  </si>
  <si>
    <t>2-s2.0-0032115212</t>
  </si>
  <si>
    <t>['unique capabilities', 'surface targets', 'spectacular advances', 'sky wave', 'resonant scattering', 'range beyond', 'noise ratio', 'major obstacles', 'low signal', 'large target', 'hf radar', 'direction estimation', 'commercial applications', 'clutter ratio', '3700 km']</t>
  </si>
  <si>
    <t>Efforts to extend radar range by an order of magnitude with use of the ionosphere as a virtual mirror started after the end of World War II. A number of HF radar programs were pursued, with long-range nuclear burst and missile launch detection demonstrated by 1956. Successful east coast radar aircraft detect and track tests extending across the Atlantic were conducted by 1961. The major obstacles to success, the large target-to-clutter ratio and low signal-to-noise ratio, were overcome with matched filter Doppler processing. To search the areas that a 2000 nautical mile (3700 km) radar can reach, very complex and high dynamic range processing is required. The spectacular advances in digital processing technology have made truly wide-area surveillance possible. Use of the surface attached wave over the oceans can enable HF radar to obtain modest extension of range beyond the horizon. The decameter wavelengths used by both sky wave and surface wave radars require large physical antenna apertures, but they have unique capabilities for air and surface targets, many of which are of resonant scattering dimensions. Resonant scattering from the ocean permits sea state and direction estimation. Military and commercial applications of HF radar are in their infancy.</t>
  </si>
  <si>
    <t>1045-1054</t>
  </si>
  <si>
    <t>60027271;60027271</t>
  </si>
  <si>
    <t>7005624309;7102833010</t>
  </si>
  <si>
    <t>Headrick, J. M.;Thomason, J. F.</t>
  </si>
  <si>
    <t>Washington, D.C.</t>
  </si>
  <si>
    <t>Naval Research Laboratory</t>
  </si>
  <si>
    <t>Headrick J.</t>
  </si>
  <si>
    <t>Applications of high-frequency radar</t>
  </si>
  <si>
    <t>10.1029/98RS01013</t>
  </si>
  <si>
    <t>2-s2.0-0032115374</t>
  </si>
  <si>
    <t>['wide range', 'temporal structure', 'seawater conductivities', 'scattering series', 'radio wave', 'radar communities', 'propagating across', 'hf communications', 'field inhomogeneity', 'derive equations', 'considerable importance', 'arbitrary sea', 'approach means', 'another point']</t>
  </si>
  <si>
    <t>A problem that is of considerable importance to the HF communications and radar communities is the calculation of the spatio-temporal modulations imposed on a radio wave as a result of propagating across a rough sea surface. We derive equations, in the form of a multiple-scattering series, describing the spatio-temporal structure of a radio wave at a point on the rough sea surface after propagation from an antenna at another point on the surface. We present calculations illustrating the sensitivity of the resultant Doppler spectra to ocean surface conditions, as described by well known parametric models. The generality of the approach means that it can easily accommodate user-specified antenna patterns, arbitrary coastline geometries, arbitrary sea-wave spectrum models, wave-field inhomogeneity and a wide range of seawater conductivities.</t>
  </si>
  <si>
    <t>283-302</t>
  </si>
  <si>
    <t>Waves Random Media</t>
  </si>
  <si>
    <t>60003480;60068504-60000221;60003480</t>
  </si>
  <si>
    <t>35570913400;7005627286;6506210635</t>
  </si>
  <si>
    <t>Anderson, S. J.;Fuks, I. M.;Praschifka, J.</t>
  </si>
  <si>
    <t>Ukraine;Australia;United States</t>
  </si>
  <si>
    <t>Kharkiv;Edinburgh;Boulder</t>
  </si>
  <si>
    <t>Institute of Radio Astronomy National Academy of Sciences of Ukraine;Defence Science and Technology Group;University of Colorado Boulder</t>
  </si>
  <si>
    <t>60068504;60003480;60000221</t>
  </si>
  <si>
    <t>Anderson S.</t>
  </si>
  <si>
    <t>Multiple scattering of HF radio waves propagating across the sea surface</t>
  </si>
  <si>
    <t>10.1088/0959-7174/8/3/002</t>
  </si>
  <si>
    <t>2-s2.0-0032115855</t>
  </si>
  <si>
    <t>['wind speed', 'system reliabilities', 'standard deviation', 'reliability analysis', 'nominal strength', 'critical members', 'component members', 'component member', '1 distribution']</t>
  </si>
  <si>
    <t>Extreme wind | First Order Second Moment method (FOSM) | Microwave towers | Reliability | System reliability</t>
  </si>
  <si>
    <t>The reliability of antenna tower designed for a n-year design wind speed is determined by considering the variability of the strength of the component members and of the mean wind speed. For obtaining the n-year design wind speed, maximum annual wind speed is assumed to follow Gumbel Type-1 distribution. Following this distribution of the wind speed, the mean and standard deviation of stresses in each component member are worked out. The variability of the strength of members is defined by means of the nominal strength and a coefficient of variation. The probability of failure of the critical members of tower is determined by the first order second moment method (FOSM) of reliability analysis. Using the above method, the reliability against allowable stress failure of the critical members as well as the system reliabilities for a 75 m tall antenna tower, designed for n-year design wind speed, are presented.</t>
  </si>
  <si>
    <t>555-569</t>
  </si>
  <si>
    <t>Structural Engineering and Mechanics</t>
  </si>
  <si>
    <t>60022292;60032730</t>
  </si>
  <si>
    <t>7801605389;7102240652</t>
  </si>
  <si>
    <t>Deoliya, Rajesh;Datta, T. K.</t>
  </si>
  <si>
    <t>New Delhi;Chennai</t>
  </si>
  <si>
    <t>Indian Institute of Technology Delhi;Structural Engineering Research Centre India</t>
  </si>
  <si>
    <t>60032730;60022292</t>
  </si>
  <si>
    <t>Deoliya R.</t>
  </si>
  <si>
    <t>Reliability of microwave towers against extreme winds</t>
  </si>
  <si>
    <t>10.12989/sem.1998.6.5.555</t>
  </si>
  <si>
    <t>2-s2.0-0032116320</t>
  </si>
  <si>
    <t>['widely used', 'synchronization solution', 'significant ui', 'satellite technology', 'paper investigates', 'link coding', 'internetworking protocols', 'first addresses', 'board switching', 'board satellite', 'atm cell', 'also discussed']</t>
  </si>
  <si>
    <t>ATM (Asynchronous transfer mode) | IBCN (Integrated broadband communication network) | Internetworking protocols | Onboard switching | Satellite communications</t>
  </si>
  <si>
    <t>Satellite technology is being driven toward new satellite system concepts like multibeam antennas and on board switching processing. Considering the future ground communication networks in which the Asynchronous Transfer Mode (ATM) will be widely used as information transmission technique, we reckon that the ATM satellite communication systems is necessary and significant ui the realization of the ATM networks interconnection across wide distances. Therefore, this paper investigates the possibility to implement a multibeam satellite Integrated Broadband Communication Network (LBCN) based on ATM on-board switching. It first addresses the architecture of multibeam ATM satellite IBCN, which is followed by the link coding for the ATM cell and the synchronization solution for TDMA multi access. Secondly, the shared bus ATM swithing structure on board satellite is presented and its traffic congestion problem is also discussed. Finally, the aspects of signalling and internetworking protocols are presented.</t>
  </si>
  <si>
    <t>248-252</t>
  </si>
  <si>
    <t>60025578-106343752;112571276-60025578</t>
  </si>
  <si>
    <t>55225310200;7005382466</t>
  </si>
  <si>
    <t>Duan, Xiaoming;Ju, Dehang</t>
  </si>
  <si>
    <t>China;China;Hong Kong</t>
  </si>
  <si>
    <t>Xi'an;Xi'an;Hong Kong</t>
  </si>
  <si>
    <t>Xidian University;Xi'an Institute of Space Radio Technology;Polytechnic University</t>
  </si>
  <si>
    <t>60025578;112571276;106343752</t>
  </si>
  <si>
    <t>Duan X.</t>
  </si>
  <si>
    <t>Satellite IBCN relying on ATM ON-board switching</t>
  </si>
  <si>
    <t>2-s2.0-0032116343</t>
  </si>
  <si>
    <t>['wideband ds', 'transmission diversity', 'tdd scheme', 'previously proposed', 'paper presents', 'mode operation', 'little difference', 'interference cancellation', 'field experiments', 'evaluation results', 'enhanced techniques', 'design concept', 'computer simulation', 'cdma systems', 'also present', '2000 based']</t>
  </si>
  <si>
    <t>DS-CDMA | Space diversity | TDD | Transmitter power control</t>
  </si>
  <si>
    <t>We previously proposed a next generation cellular system for IMT-2000 based on wideband DS-CDMA with TDD scheme and have evaluated its performance by computer simulation, laboratory and field experiments. This paper presents the design concept of TDD-mode operation on wideband DS-CDMA systems. These systems employ almost the same techniques with a little difference as FDD-mode. We also present the schemes of the TDD-mode specific techniques such as fast cell search, transmission diversity and transmitter power control and show the evaluation results of them are effective. Performance can be improved by use of enhanced techniques such as interference cancellation and adaptive antenna array diversity.</t>
  </si>
  <si>
    <t>1317-1325</t>
  </si>
  <si>
    <t>60107350;60107350;60107350;60107350;60107350;60107350</t>
  </si>
  <si>
    <t>7102769247;7005467461;7103360503;7003603611;55467085500;6602885342</t>
  </si>
  <si>
    <t>Miya, Kazuyuki;Kato, Osamu;Homma, Koichi;Kitade, Takashi;Hayashi, Masaki;Ue, Toyoki</t>
  </si>
  <si>
    <t>Kadoma</t>
  </si>
  <si>
    <t>Panasonic Corporation</t>
  </si>
  <si>
    <t>Miya K.</t>
  </si>
  <si>
    <t>Wideband CDMA systems in TDD-mode operation for IMT-2000</t>
  </si>
  <si>
    <t>2-s2.0-0032116540</t>
  </si>
  <si>
    <t>['paper proposes', 'optimal weights', 'mc ds', 'isi effects', 'implementation complexity', 'fading environments', 'employ multicarrier', 'computer simulations', 'combating fading', 'cdma reduces', 'array manifold', 'also shown', 'adaptive antennas', 'adaptive algorithm', 'ad converters', '2 degrees']</t>
  </si>
  <si>
    <t>Adaptive antennas | DS/CDMA | Multicarrier | Software radio</t>
  </si>
  <si>
    <t>For usage in fading environments, the idea of utilizing radio signal processing with software programmable devices promises greater flexibility and functionality. However, to realize these benefits very high performance DPSs and AD converters are required, especially for adaptive antennas with CDMA. One potential method of reducing the implementation complexity is to employ multicarrier (MC) modulation as it allows parallel signal processing in addition to its benefits in combating fading and ISI effects. This paper proposes a system utilizing MC DS/CDMA and a recursive adaptive array antenna processing algorithm for estimating the array response vector (array manifold) and hence the optimal weights. In order to evaluate this system performance results obtained through computer simulations are presented. The proposed MC system ; improves the accuracy of the direction-of-arrival (DOA) estimation of the signal by 2 degrees as compared with a single carrier system. It is also shown that the proposed adaptive array antenna algorithm for MC DS/CDMA reduces the number of iterations of the power method significantly and allows parallel processing of the adaptive algorithm.</t>
  </si>
  <si>
    <t>1392-1400</t>
  </si>
  <si>
    <t>60031126;60030612;60031126</t>
  </si>
  <si>
    <t>7103121868;7005875401;7402551666</t>
  </si>
  <si>
    <t>Sanada, Yukitoshi;Padilla, Michael;Araki, Kiyomichi</t>
  </si>
  <si>
    <t>Tokyo;San Diego</t>
  </si>
  <si>
    <t>Tokyo Institute of Technology;University of California, San Diego</t>
  </si>
  <si>
    <t>60031126;60030612</t>
  </si>
  <si>
    <t>Sanada Y.</t>
  </si>
  <si>
    <t>Performance of adaptive array antennas with multicarrier DS/CDMA in a mobile fading environment</t>
  </si>
  <si>
    <t>2-s2.0-0032116541</t>
  </si>
  <si>
    <t>['spreading factor', 'significantly improve', 'reverse links', 'rate w', 'rate services', 'orthogonal multi', 'link capacity', 'interference cancellation', 'forward links', 'employs inter', 'different multi', 'continuous deployment', 'computer simulation', 'coherent multi', 'also presented']</t>
  </si>
  <si>
    <t>DS-CDMA | Mobile communications | Wideband wireless access</t>
  </si>
  <si>
    <t>Wideband wireless access based on direct sequence code division multiple access, called coherent multi-rate W-CDMA in this paper, designed for next generation mobile communications systems is introduced. It employs inter-cell asynchronous operation with a fast cell search algorithm, orthogonal multi-spreading factor (SF) forward links, and pilot symbol assisted coherent reverse and forward links. Inter-cell asynchronous cell site operation facilitates the continuous deployment of the system from outdoors to indoors. An orthogonal multi-SF forward link allows flexible offering of different multi-rate services to users without losing orthogonality. Gains in the radio link capacity and coverage are obtained from the use of coherent Rake combining and fast transmit power control (TPC) in both forward and reverse links. Computer simulation and field experiment results of the coherent multi-rate W-CDMA radio link performance are presented. Also presented are interference cancellation and adaptive antenna array techniques that can significantly improve the link capacity and coverage.</t>
  </si>
  <si>
    <t>1305-1316</t>
  </si>
  <si>
    <t>60025555;60025555</t>
  </si>
  <si>
    <t>7103400688;55411183500</t>
  </si>
  <si>
    <t>Adachi, Fumiyuki;Sawahashi, Mamoru</t>
  </si>
  <si>
    <t>Adachi F.</t>
  </si>
  <si>
    <t>Wideband wireless access based on DS-CDMA</t>
  </si>
  <si>
    <t>2-s2.0-0032116661</t>
  </si>
  <si>
    <t>['temporal domains', 'reverse link', 'received signals', 'proposed scheme', 'multipath fading', 'fundamental performance', 'fading technique', 'antenna configuration']</t>
  </si>
  <si>
    <t>2D-RAKE | Anti-fading technique | DS/CDMA | RAKE reception | Wideband propagation channel model</t>
  </si>
  <si>
    <t>To enhance the anti-fading technique of direct sequence code division multiple access (DS/CDMA) schemes in land mobile radio communication systems, a two-dimensional RAKE reception (2D-RAKE) scheme in beam space digital beam forming (BS-DBF) antenna configuration is proposed. The proposed scheme is applied to cellular base stations where the received signals in the reverse link are relieved from multipath fading by means of enhanced RAKE combining in spacial and temporal domains. Fundamental performance in the reverse link under multipath fading environments is investigated by computer simulation applying a wideband propagation channel model.</t>
  </si>
  <si>
    <t>1374-1381</t>
  </si>
  <si>
    <t>60001271;60001271-60025556</t>
  </si>
  <si>
    <t>57206749735;7102618328</t>
  </si>
  <si>
    <t>Inoue, Takashi;Karasawa, Yoshio</t>
  </si>
  <si>
    <t>Fujimino;Kyoto</t>
  </si>
  <si>
    <t>KDDI R&amp;D Laboratories;Advanced Telecommunications Research Institute International (ATR)</t>
  </si>
  <si>
    <t>60025556;60001271</t>
  </si>
  <si>
    <t>Inoue T.</t>
  </si>
  <si>
    <t>Two-dimensional RAKE reception scheme for DS/CDMA systems in beam space digital beam forming antenna configuration</t>
  </si>
  <si>
    <t>2-s2.0-0032116662</t>
  </si>
  <si>
    <t>['uterus 35', 'system consisted', 'standing events', 'standing event', 'standing activity', 'sensor sent', 'sacrum region', 'radiotelemetric system', 'radiotelemetric signal', 'pregnancy status', 'optimal time', 'microcomputer via', 'h surveillance', 'h interval', 'following ai', 'fixed antenna', 'farm selected', 'estrus ranged', 'estrus detection', 'cow identification', 'continuous 24', 'artificial insemination', 'ai occurred', 'ai affected', '4 h', '2661 ai', '12 h']</t>
  </si>
  <si>
    <t>Artificial insemination | Detection of estrus | Estrus | Telemetry</t>
  </si>
  <si>
    <t>The optimal time of artificial insemination (AI) was determined from data for 2661 AI in 17 herds utilizing a radiotelemetric system for estrus detection that has the potential for continuous 24-h surveillance to monitor behavioral events associated with estrus. The system consisted of pressure-sensitive radio frequency transmitters affixed over the sacrum region of cows. The activation of the sensor sent a radiotelemetric signal to a microcomputer via a fixed antenna. Cow identification, date, time, and duration of each standing event were recorded in the software program provided with the system. Each farm selected a 3-h interval to AI for cows that were identified in estrus during the previous 24 h. Pregnancy status was determined from data for return to estrus and palpation of the uterus 35 to 75 d following AI. Standing events during estrus averaged (¬± SD) 8.5 ¬± 6.6 per cow, and the number of events per estrus across herds averaged from 6.2 ¬± 5.1 to 12.8 ¬± 9.9 per cow. The duration of estrus ranged from 5.1 ¬± 3.8 to 10.6 ¬± 6.8 h across herds; the mean was 7.1 ¬± 5.4 h. The interval from the first standing event to AI affected the probability of pregnancy; the highest conception rates for AI occurred between 4 and 12 h after the onset of standing activity. The probability of pregnancy was higher for cows &gt;100 d in milk, exhibiting &gt;2 standing events during estrus, and inseminated during March, April, or May.</t>
  </si>
  <si>
    <t>1874-1882</t>
  </si>
  <si>
    <t>Journal of Dairy Science</t>
  </si>
  <si>
    <t>60027090;60027090;60027090;60007776</t>
  </si>
  <si>
    <t>6603516751;7005831339;7401905070;7003303271</t>
  </si>
  <si>
    <t>Dransfield, M. B.G.;Nebel, R. L.;Pearson, R. E.;Warnick, L. D.</t>
  </si>
  <si>
    <t>Blacksburg;Ithaca</t>
  </si>
  <si>
    <t>Virginia Polytechnic Institute and State University;Cornell University</t>
  </si>
  <si>
    <t>60027090;60007776</t>
  </si>
  <si>
    <t>Dransfield M.B.G.</t>
  </si>
  <si>
    <t>Timing of Insemination for Dairy Cows Identified in Estrus by a Radiotelemetric Estrus Detection System</t>
  </si>
  <si>
    <t>S0022030298757583</t>
  </si>
  <si>
    <t>10.3168/jds.S0022-0302(98)75758-3</t>
  </si>
  <si>
    <t>2-s2.0-0032116757</t>
  </si>
  <si>
    <t>['transmitted using', 'rake combining', 'experimental results', 'combined use']</t>
  </si>
  <si>
    <t>Mobile radio | Orthogonal multicode transmission | Wideband CDMA</t>
  </si>
  <si>
    <t>Experimental results of 1.92 Mbps data transmission over a 20 MHz wideband DS-CDMA (W-CDMA) mobile radio link under frequency selective multipath fading are presented. 1.92 Mbps data were transmitted using an orthogonal multicode transmission scheme. The combined use of antenna diversity reception, RAKE combining, and concatenated channel coding is applied to improve transmission performance. Laboratory and field experimental results demonstrated the possibility of 2 Mbps data transmission in a real fading environment.</t>
  </si>
  <si>
    <t>1330-1335</t>
  </si>
  <si>
    <t>7103299306;7202055749;55411183500;7103400688</t>
  </si>
  <si>
    <t>Okawa, Koichi;Okumura, Yukihiko;Sawahashi, Mamoru;Adachi, Fumiyuki</t>
  </si>
  <si>
    <t>Okawa K.</t>
  </si>
  <si>
    <t>1.92 Mbps data transmission experiments over a coherent W-CDMA radio link</t>
  </si>
  <si>
    <t>2-s2.0-0032118548</t>
  </si>
  <si>
    <t>['transmitter diversity', 'system 1', 'reverse link', 'proposed systems', 'paper presents', 'multiple access', 'mobile station', 'diversity equipment', 'computer simulation', 'complicated circuits', 'ber performance', 'base station']</t>
  </si>
  <si>
    <t>Code division multiple access | Direct sequence spread spectrum | Pre-rake | Time division duplex | Transmission diversity</t>
  </si>
  <si>
    <t>This paper presents a novel transmission diversity scheme for code division multiple access system. Conventional diversity receivers in mobile stations require space and complicated circuits, however, the proposed diversity schemes present significant diversity effect without any diversity equipment at the mobile station. It is possible to use the transmitter diversity at the base station by using the feature of time division duplex (TDD) which has strongly correlated fading patterns in both forward and reverse link. Computer simulation is performed to evaluate the performance of the proposed systems for single user environment. The performance of the system 1, which select best situated antenna, is analyzed and the BER performance for multiple access is presented.</t>
  </si>
  <si>
    <t>1409-1416</t>
  </si>
  <si>
    <t>60025997;60025997</t>
  </si>
  <si>
    <t>57204292516;35402098000</t>
  </si>
  <si>
    <t>Jeong, Incheol;Nakagawa, Masao</t>
  </si>
  <si>
    <t>Keio University</t>
  </si>
  <si>
    <t>Jeong I.</t>
  </si>
  <si>
    <t>A novel transmission diversity system in TDD-CDMA</t>
  </si>
  <si>
    <t>2-s2.0-0032118933</t>
  </si>
  <si>
    <t>['wave dipole', 'two types', 'television receivers', 'standard half', 'relative gain', 'passive antenna', 'loop antenna', 'feed point', 'effective length', 'dipole antenna', 'channels 13', 'channels 1', 'broadband operations', 'analyzed numerically', 'amplifier circuit', 'actual gains', 'actual gain', '8 dbd', '770 mhz', '5 dbd', '222 mhz']</t>
  </si>
  <si>
    <t>Active antenna | Actual gain | Broadband antenna | Coplanar waveguide | Television reception</t>
  </si>
  <si>
    <t>Two types of CPW-fed active antenna for television receivers, printed on thin dielectric film, are analyzed numerically and experimentally and their broadband operations are reported. The actual gain of the receiving active antenna is expressed in terms of the transducer power gain of the amplifier circuit and the effective length of the passive antenna. Between the feed point of the passive antenna element and the CPW, the silicon transistor 2SC2585 or 2SC3604 is integrated with a dipole antenna or loop antenna. The actual gains of a dipole antenna with 24 cm length are more than 8 dBd (relative gain to the standard half-wave dipole) at frequencies from 470 to 770 MHz for television channels 13-62 in Japan. In the case of a loop antenna with a size of 25.8 cm√ó12cm, actual gains of more than 3.5 dBd are obtained for channels 1-12, from 90 to 222 MHz, and more than 6.5 dBd for channels 13-62, from 470 to 770 MHz.</t>
  </si>
  <si>
    <t>1542-1547</t>
  </si>
  <si>
    <t>60011846;60011846</t>
  </si>
  <si>
    <t>7202459692;7401913773</t>
  </si>
  <si>
    <t>Taguchi, Mitsuo;Fujimoto, Takafumi</t>
  </si>
  <si>
    <t>Nagasaki</t>
  </si>
  <si>
    <t>Nagasaki University</t>
  </si>
  <si>
    <t>Taguchi M.</t>
  </si>
  <si>
    <t>Actual gain of CPW-fed active integrated antennas for television receiver</t>
  </si>
  <si>
    <t>2-s2.0-0032120129</t>
  </si>
  <si>
    <t>['system capacity', 'sric depends', 'small amount', 'several techniques', 'rake receiver', 'quite clear', 'propose two', 'operation compared', 'novel multi', 'nine variants', 'near future', 'interference canceller', 'higher capacity', 'high capacity', 'free use', 'first operation', 'fec decoder', 'choose one', 'cdma system', 'become necessary', 'base station', 'also confirmed']</t>
  </si>
  <si>
    <t>Amount of operation | Capacity | CDMA | FPLMTS | Interference canceller</t>
  </si>
  <si>
    <t>The Future Public Land Mobile Telecommunication Systems (FPLMTS) standards have made it quite clear that in the near future, the capability in doing wireless data transmission will become necessary in order to make the tether-free use of multimedia applications possible. CDMA is considered the most appropriate and probable radio access method of FPLMTS for its high capacity and flexibility in accommodation of multimedia and variable rate users. In order to further increase the capacity of CDMA system, several techniques have been studied and proposed such as an interference canceller and adaptive array antenna. We propose the novel multi-user detection type interference cancellation technique named SRIC (Symbol Ranking type IC) in this paper. SRIC is very feasible for its small amount of operation compared with other multi-user detection type ICs and can be added to a base station with slight alteration according to the requirement of higher capacity. The performance of SRIC depends on the method of calculating the likelihood. We studied three methods. In order to reduce the operations, we tried to propose two more methods. We confirmed that SRIC can make the system capacity about three times greater than that of a conventional RAKE receiver. We also confirmed that SRIC can be reduce its operations very much at some sacrifice of their performance. There are nine variants of SRIC, which have a trade off between performance and amount of operation. We can choose one of them which is most fit to our requirement. The first operation of SRIC is common with that of a conventional RAKE receiver. Therefore, SRIC can be introduced to conventional systems afterwards by inserting the interference canceller block which functions replica generation, removal, and ranking between output of a RAKE receiver and FEC decoder.</t>
  </si>
  <si>
    <t>1401-1408</t>
  </si>
  <si>
    <t>60107350;60107350;60107350</t>
  </si>
  <si>
    <t>56234905100;7005467461;7103360503</t>
  </si>
  <si>
    <t>Uesugi, Mitsuru;Kato, Osamu;Homma, Koichi</t>
  </si>
  <si>
    <t>Uesugi M.</t>
  </si>
  <si>
    <t>DS-CDMA system with symbol ranking type interference canceller (SRIC)</t>
  </si>
  <si>
    <t>2-s2.0-0032120705</t>
  </si>
  <si>
    <t>['two feed', 'two branches', 'transversal filter', 'technical feasibility', 'system employs', 'system developed', 'results given', 'output signals', 'one feedback', 'mtdma ).', 'meet fplmts', 'forward transversal', 'following techniques', 'field experiment', 'diversity combining', 'delay spread', '4 mbit', '2000 requirements', '2 mbit', '16qam ),']</t>
  </si>
  <si>
    <t>DFE | Field experiment | Land mobile radio | QAM | QPSK | TDMA</t>
  </si>
  <si>
    <t>This paper gives laboratory as well as the results of field experiment and describes the implementation of a system developed to evaluate and demonstrate multimedia multimode time division multiple access (MTDMA). The equipment has been developed with the radio transmission technology for future public land mobile telecommunication systems (FPLMTS/IMT- 2000) in mind. To meet FPLMTS/IMT-2000 requirements the system employs the following techniques: a hybrid multiplex modulation system consisting of quadrature phase shift keying (QPSK) and 16-ary quadrature amplitude modulation (16QAM), a high data transmission bit rate of 2 Mbit/sec for QPSK, 4 Mbit/sec for 16QAM, and diversity combining and adaptive equalization technique. For the diversity adaptive equalization technique, we used a decision feedback equalizer (DFE) consisting of one feedback (FB) transversal filter and two feed-forward transversal (FF) filters. The output signals from two branches of space diversity reception antennas are then fed to the two FF filters of the DFE. For middle-speed mobile radio communication for a micro-cellular pedestrian environment, a QPSK modulation system is selected to obtain wide coverage, while for a pico-cellular indoor office environment, the delay spread is small, and a 16QAM modulation system is selected to achieve a high bit rate. The results given here of laboratory and field experiments show the technical feasibility of MTDMA for future public land mobile telecommunication systems.</t>
  </si>
  <si>
    <t>1433-1443</t>
  </si>
  <si>
    <t>60092258;60092258;60092258</t>
  </si>
  <si>
    <t>35497719700;7102239267;55836445100</t>
  </si>
  <si>
    <t>Moriyama, Eimatsu;Kamio, Yukiyoshi;Hamaguchi, Kiyoshi</t>
  </si>
  <si>
    <t>Moriyama E.</t>
  </si>
  <si>
    <t>Implementation of and field experiment on high-speed multimedia multimode TDMA radio transmission systems</t>
  </si>
  <si>
    <t>2-s2.0-0032120706</t>
  </si>
  <si>
    <t>['specially reduced', 'properly constructed', 'main radar', 'computer simulations', 'arranged beyond']</t>
  </si>
  <si>
    <t>Forward-scatter region | Radar system | Retrodirective antennas | Three-dimensional positioning</t>
  </si>
  <si>
    <t>A new radar system is presented, which consists of one main radar and cooperative plural transponders. The transponders are integrated in the respective retrodirective antennas which are arranged beyond the horizon in such a manner as they surround the main radar. An algorithm for determining the three-dimensional target position is given. Computer simulations have been made for different target positions by assuming measurement errors. A target whose monostatic radar cross section is small or has been specially reduced by absorbing materials could be detected by this system if it is properly constructed.</t>
  </si>
  <si>
    <t>1553-1557</t>
  </si>
  <si>
    <t>Nakatsuka, Kohki</t>
  </si>
  <si>
    <t>Hiroshima</t>
  </si>
  <si>
    <t>Hiroshima Institute of Technology</t>
  </si>
  <si>
    <t>Nakatsuka K.</t>
  </si>
  <si>
    <t>A new radar system operating in the forward-scatter region</t>
  </si>
  <si>
    <t>2-s2.0-0032120707</t>
  </si>
  <si>
    <t>['tdma systems', 'tdma bursts', 'stationary satellites', 'novel doa', 'intermittent bursts', 'estimation method', 'computer simulations', 'array antennas']</t>
  </si>
  <si>
    <t>Adaptive array | Digital beamforming | DOA estimation | Howells-Applebaum | TDMA</t>
  </si>
  <si>
    <t>The applications of adaptive arrays based on the digital beam forming technique are receiving wide attention. However, the adaptive control algorithm of the array antennas under TDMA systems is not well considered even though it requires particular consideration due to its intermittent bursts. In this paper, first, we propose a novel DOA (Direction of Arrival) estimation method which is suitable for TDMA bursts. Second, the HA (Howells-Applebaum) adaptive array based on the proposed DOA estimation method will be constructed for the terminals in the mobile communication systems using non-geo-stationary satellites . Then the performance of the DOA estimation method and the HA adaptive array will be examined through computer simulations and experiments.</t>
  </si>
  <si>
    <t>1535-1540</t>
  </si>
  <si>
    <t>60025556;60025556;60018873</t>
  </si>
  <si>
    <t>23027669800;7102999195;55683277000</t>
  </si>
  <si>
    <t>Kamiya, Yukihiro;Nomoto, Shinichi;Kobayashi, Hideo</t>
  </si>
  <si>
    <t>Fujimino;Tsu</t>
  </si>
  <si>
    <t>KDDI R&amp;D Laboratories;Mie University</t>
  </si>
  <si>
    <t>60025556;60018873</t>
  </si>
  <si>
    <t>Kamiya Y.</t>
  </si>
  <si>
    <t>Novel DOA estimation method for HA adaptive array applicable to TDMA mobile satellite communication systems</t>
  </si>
  <si>
    <t>2-s2.0-0032120762</t>
  </si>
  <si>
    <t>['space requires', 'shaped antenna', 'power level', 'magnetic circuit', 'ion engine', 'electron source', 'electrical neutrality', 'diameter noncavity', '5 sccm']</t>
  </si>
  <si>
    <t>ECR | Ion thruster | Langmuir probe | Microwave plasma | Neutralizeer</t>
  </si>
  <si>
    <t>Operation of an ion engine in space requires an electron source to maintain the spacecraft's electrical neutrality. To neutralize exhausted ions, a low-power, compact microwave electron source was developed. An 18-mm-diameter noncavity-type discharge chamber consisting of an L-shaped antenna and a magnetic circuit was developed, and electron emission current of 100mA was obtained at the power level of 10W, maintaining the mass flow rate of xenon at 0.5 sccm.</t>
  </si>
  <si>
    <t>4228-4229</t>
  </si>
  <si>
    <t>60000809;60032859;60000809</t>
  </si>
  <si>
    <t>6602138466;6603327909;6603700531</t>
  </si>
  <si>
    <t>Funaki, Ikkoh;Satori, Shin;Kuninaka, Hitoshi</t>
  </si>
  <si>
    <t>Hokkaido;Sagamihara</t>
  </si>
  <si>
    <t>Hokkaido University of Science;JAXA Institute of Space and Astronautical Science</t>
  </si>
  <si>
    <t>60032859;60000809</t>
  </si>
  <si>
    <t>Funaki I.</t>
  </si>
  <si>
    <t>Low-power microwave electron source for ion engine neutralizer</t>
  </si>
  <si>
    <t>10.1143/jjap.37.4228</t>
  </si>
  <si>
    <t>2-s2.0-0032120784</t>
  </si>
  <si>
    <t>KAKEN</t>
  </si>
  <si>
    <t>['valley ratio', 'thz radiation', 'theoretically analyzed', 'static characteristics', 'room temperature', 'rights reserved', 'patch antenna', 'maximum peak', 'important factor', 'general form', 'fabrication process', 'estimated voltage', 'doped substrate', 'discussed taking', 'diode necessary', 'diameter metal', 'device size', 'achieve requirement', '1 mm']</t>
  </si>
  <si>
    <t>Alternative voltage induced across a resonant tunneling diode under the THz radiation, which is an important factor for photon assisted tunneling, is theoretically analyzed in general form. As an application, integration of a small-area resonant tunneling diode with a circular patch antenna is proposed. A patch antenna has high radiation directivity and suitability for a diode with vertical layer structure on a high-doped substrate. Size of the antenna and diode necessary to reduce the loss and capacitance was discussed taking into account fabrication limit. The estimated voltage in this integrated device together with an appropriate lens system is comparable to the THz photon energy under relatively low power radiation (‚àº100 mW). To achieve requirement of the device size, a fabrication process is investigated for a 1 mm-diameter metal/insulator (CoSi2/CaF2) resonant tunneling diode with a patch antenna. Fabricated diodes show negative differential resistance in static characteristics with the maximum peak-to-valley ratio of 2.8 at room temperature. ¬© 1998 Elsevier Science Ltd. All rights reserved.</t>
  </si>
  <si>
    <t>1543-1546</t>
  </si>
  <si>
    <t>Solid-State Electronics</t>
  </si>
  <si>
    <t>60031126;60031126;60031126</t>
  </si>
  <si>
    <t>7202418130;57196543009;7004409305</t>
  </si>
  <si>
    <t>Asada, M.;Osada, K.;Saitoh, W.</t>
  </si>
  <si>
    <t>Asada M.</t>
  </si>
  <si>
    <t>Theoretical analysis and fabrication of small area metal/insulator resonant tunneling diode integrated with patch antenna for terahertz photon assisted tunneling</t>
  </si>
  <si>
    <t>S0038110198000677</t>
  </si>
  <si>
    <t>10.1016/S0038-1101(98)00067-7</t>
  </si>
  <si>
    <t>2-s2.0-0032121380</t>
  </si>
  <si>
    <t>['total surface', 'target root', 'symmetric reflectors', 'stress distribution', 'sixth sector', 'rms error', 'reference surface', 'preliminary design', 'predictions obtained', 'given aperture', 'focal length', 'extending form', 'equilibrium surface', 'diameter reflector', 'cutting pattern', 'computational study', 'central part', 'average error', 'actual surface', '7 mm', '6 ribs', '24 ribs']</t>
  </si>
  <si>
    <t>The shape and stress distribution in the new Collapsible Rib-Tensioned Surface reflector are investigated both analytically and experimentally. A methodology is established for the preliminary design of symmetric reflectors of given aperture, focal length, and target root-mean-square (RMS) error, by extending form-finding methods originally developed for membrane roof covers. The concepts of a reference surface and of an equilibrium surface are introduced, and algorithms are developed to compute these surfaces and their associated RMS error. Then, the cutting pattern for making the membrane is computed and the RMS error of the actual surface is predicted. Estimates are made of the RMS error of reflectors with apertures of 1, 3, 5, and 10 m, with 6, 12, and 24 ribs. Measurements of prestress and shape in a one-sixth sector of a 1 m diameter reflector with 6 ribs are compared with predictions obtained from the computational study. In the central part of the gore, about half of the total surface, the average error on prestress is 22% whereas the shape has an RMS error of 0.7 mm, better than predicted.</t>
  </si>
  <si>
    <t>73-80</t>
  </si>
  <si>
    <t>60031101;60031101;60031101</t>
  </si>
  <si>
    <t>7403086364;36071024600;57203049098</t>
  </si>
  <si>
    <t>Lai, C. Y.;You, Z.;Pellegrino, S.</t>
  </si>
  <si>
    <t>University of Cambridge</t>
  </si>
  <si>
    <t>Lai C.</t>
  </si>
  <si>
    <t>Shape or deployable membrane reflectors</t>
  </si>
  <si>
    <t>10.1061/(ASCE)0893-1321(1998)11:3(73)</t>
  </si>
  <si>
    <t>2-s2.0-0032121573</t>
  </si>
  <si>
    <t>['theoretical analysis', 'slit cut', 'resonant frequency', 'microstrip antenna']</t>
  </si>
  <si>
    <t>Microstrip antenna | Multiport series inductance network | Slit</t>
  </si>
  <si>
    <t>The slit cut on a microstrip antenna is studied in this paper, and a multipart series inductance network is established for analysis. Based on this study, two slit applications are proposed: to adjust the resonant frequency, and to make a small microstrip antenna. Experiments agree well with the theoretical analysis. ¬© 1998 John Wiley &amp; Sons, Inc.</t>
  </si>
  <si>
    <t>297-300</t>
  </si>
  <si>
    <t>60025278;60025278</t>
  </si>
  <si>
    <t>51565281600;57198993246</t>
  </si>
  <si>
    <t>Zhang, Xue Xia;Yang, Fan</t>
  </si>
  <si>
    <t>Tsinghua University</t>
  </si>
  <si>
    <t>Zhang X.</t>
  </si>
  <si>
    <t>Study of a slit cut on a microstrip antenna and its applications</t>
  </si>
  <si>
    <t>10.1002/(SICI)1098-2760(199807)18:4&lt;297::AID-MOP14&gt;3.0.CO;2-1</t>
  </si>
  <si>
    <t>2-s2.0-0032121757</t>
  </si>
  <si>
    <t>['single slit', 'simple technique', 'one containing', 'microstrip patch', 'cp design']</t>
  </si>
  <si>
    <t>Circularly polarized radiation | Microstrip antennas</t>
  </si>
  <si>
    <t>A new and simple technique for obtaining circular polarization (CP) radiation of a single-feed microstrip antenna is demonstrated. This CP design is achieved by insetting a single slit to the boundary of the microstrip patch, and placing a single feed along an axis 45¬∞ to the one containing the slit. Applications of this CP design method to square and circular microstrip antennas have been implemented. Typical experimental results are presented and discussed. ¬© 1998 John Wiley &amp; Sons, Inc.</t>
  </si>
  <si>
    <t>306-308</t>
  </si>
  <si>
    <t>60011357;60011357;60011357</t>
  </si>
  <si>
    <t>35460663000;8396240400;7501662373</t>
  </si>
  <si>
    <t>Wong, Kin Lu;Hsu, Wen Hsiu;Wu, Chun Kun</t>
  </si>
  <si>
    <t>Single-feed circularly polarized microstrip antenna with a slit</t>
  </si>
  <si>
    <t>10.1002/(SICI)1098-2760(199807)18:4&lt;306::AID-MOP17&gt;3.0.CO;2-1</t>
  </si>
  <si>
    <t>2-s2.0-0032121989</t>
  </si>
  <si>
    <t>1507-1509</t>
  </si>
  <si>
    <t>Imbriale, William A.</t>
  </si>
  <si>
    <t>Jet Propulsion Laboratory</t>
  </si>
  <si>
    <t>Imbriale W.A.</t>
  </si>
  <si>
    <t>Introduction to Electrical Disturbances Apparently of Extraterrestrial Origin</t>
  </si>
  <si>
    <t>S0018921998042479</t>
  </si>
  <si>
    <t>10.1109/JPROC.1998.681377</t>
  </si>
  <si>
    <t>2-s2.0-0032122177</t>
  </si>
  <si>
    <t>['tm01 model', 'theoretical predictions', 'theoretical analysis', 'resonant frequency', 'model well', 'input impedance', 'function formulation', 'electric walls', 'dyadic green', 'cavity mode']</t>
  </si>
  <si>
    <t>Cavity model | Microstrip antenna | Radiation pattern</t>
  </si>
  <si>
    <t>A theoretical analysis of microstrip antennas printed on a conical surface operating in the TM01 model is described. The cavity mode with magnetic or electric walls is used to calculate the resonant frequency and the input impedance. The radiated far fields are obtained by using the dyadic Green's function formulation. Experimental data fit the theoretical predictions of the model well. ¬© 1998 John Wiley &amp; Sons, Inc.</t>
  </si>
  <si>
    <t>284-290</t>
  </si>
  <si>
    <t>60030553;60030553;60030553;60110755</t>
  </si>
  <si>
    <t>57199363264;57189625709;7006272544;57197294046</t>
  </si>
  <si>
    <t>Muller, F.;Lenormand, J.;Terret, C.;Girard, T.</t>
  </si>
  <si>
    <t>Sophia Antipolis;Rennes</t>
  </si>
  <si>
    <t>Laboratoire D'√©lectronique, Antennes et T√©l√©communications;Universite de Rennes 1</t>
  </si>
  <si>
    <t>60110755;60030553</t>
  </si>
  <si>
    <t>Muller F.</t>
  </si>
  <si>
    <t>Analysis of half- and quarter-wavelength printed antennas on a conical surface</t>
  </si>
  <si>
    <t>10.1002/(SICI)1098-2760(199807)18:4&lt;284::AID-MOP12&gt;3.0.CO;2-4</t>
  </si>
  <si>
    <t>2-s2.0-0032122652</t>
  </si>
  <si>
    <t>['studied experimentally', 'return loss', 'radiation patterns', 'lower frequencies', 'coaxial probe', 'cdrs ),', 'antenna gain']</t>
  </si>
  <si>
    <t>Antennas | Dielectric resonators | Multifrequency band</t>
  </si>
  <si>
    <t>A stacked dielectric resonator antenna (DRA), composed of an annular ring excited by a coaxial probe and two cylindrical dielectric resonators (CDRs), is studied experimentally for three-frequency band operation. A maximum frequency ratio of 1.75 is achieved between higher and lower frequencies, and quite similar radiation patterns are obtained at two of the separate operating frequencies. The middle frequency band offers different radiating properties. A minimum 10 dB impedance bandwidth of 4.9% is performed. The return loss, radiation patterns, and antenna gain of this configuration are reported. ¬© 1998 John Wiley &amp; Sons, Inc.</t>
  </si>
  <si>
    <t>303-306</t>
  </si>
  <si>
    <t>60110755;60110755;60110755</t>
  </si>
  <si>
    <t>7003852095;6603031706;57206342086</t>
  </si>
  <si>
    <t>Sangiovanni, A.;Dauvignac, J. Y.;Pichot, Ch</t>
  </si>
  <si>
    <t>Laboratoire D'√©lectronique, Antennes et T√©l√©communications</t>
  </si>
  <si>
    <t>Sangiovanni A.</t>
  </si>
  <si>
    <t>Stacked dielectric resonator antenna for multifrequency operation</t>
  </si>
  <si>
    <t>10.1002/(SICI)1098-2760(199807)18:4&lt;303::AID-MOP16&gt;3.0.CO;2-4</t>
  </si>
  <si>
    <t>2-s2.0-0032122875</t>
  </si>
  <si>
    <t>['typically voice', 'type telephones', 'still others', 'several land', 'rival approaches', 'pcs market', 'paper concludes', 'inmarsat system', 'geostationary altitude', 'factors influencing', 'discussed first', 'business success', 'arc indicated']</t>
  </si>
  <si>
    <t>Land mobile radio | Propagation | Satellite antennas | Satellite communication | Satellite mobile communication | Satellites</t>
  </si>
  <si>
    <t>A number of inclnstiy groups arc planning to construct satellite systems that will provide personal communications services (PCS's) (typically voice, data, and fax) to users over small, handheld, cellular-type telephones. Some of these systems (e.g.. Iridium and Globalstar) will be constructed using satellites in low earth orbit. Two (Ellipso and ICO) will employ medium earth orbit (3-8-h period), and still others (ACeS and Agrani) will operate from geostationary altitude. The origin and evolution of mobile satellite communications is discussed first, including the Inmarsat system and several land-based mobile satellite systems currently in operation. The rival approaches to the PCS market are then described, and some of the technical challenges inherent in each arc indicated. This paper concludes with speculation on the factors influencing the likelihood of business success for the various PCS systems. ¬© 1998 IEEE.</t>
  </si>
  <si>
    <t>1325-1340</t>
  </si>
  <si>
    <t>Evans, J. V.</t>
  </si>
  <si>
    <t>H COMSAT Corporation</t>
  </si>
  <si>
    <t>Evans J.V.</t>
  </si>
  <si>
    <t>Satellite Systems for Personal Communications</t>
  </si>
  <si>
    <t>S0018921998042388</t>
  </si>
  <si>
    <t>10.1109/5.681367</t>
  </si>
  <si>
    <t>2-s2.0-0032122966</t>
  </si>
  <si>
    <t>['reduced number', 'reception antenna', 'radio transmitter', 'radio receiver', 'principal features', 'phase modulation', 'mixed analog', 'main carrier', 'khz crystal', 'external components', 'exact time', 'digital data', 'digital circuit', 'audio information', '10 œºv']</t>
  </si>
  <si>
    <t>CMOS | Fully integrated PM radio receiver | Gm-C filters | LNA | Low-power low-voltage | On-chip image frequency rejection | VGA | Wireless communication</t>
  </si>
  <si>
    <t>In this paper, a fully integrated phase modulation radio receiver ASIC is presented. The ASIC is a mixed analog and digital circuit, implemented in a 1.5-Œºm CMOS technology. The only required external components are the reception antenna and a 32-kHz crystal. The radio receiver is dedicated to the 162-kHz "Allouis" radio transmitter. In addition to the audio information, 40-bit/s digital data are transmitted as phase modulation of the main carrier. These digital data may contain "live" information, such as the exact time. The presented ASIC demodulates and decodes these digital data. The principal features of this radio receiver are a low voltage supply (2.2-4.5 V), low power consumption (less than 150 ŒºA), a large sensitivity range (10 ŒºV-100 mV), and a reduced number of external components. Thanks to all of these performances, the circuit can be built in a wristwatch.</t>
  </si>
  <si>
    <t>1014-1021</t>
  </si>
  <si>
    <t>IEEE Journal of Solid-State Circuits</t>
  </si>
  <si>
    <t>100582900-100553740-101566976-113048921-100479411;60000251-100582900-60001478-60083598-60104665-60026113-113048989-113049051;100582900-60102125-101792222-60027905;120206507;120206507;60000251-100582900-101878177;100582900;100582900-60098093;100582900</t>
  </si>
  <si>
    <t>24178827600;6602592327;6506094904;6506479188;36832724200;6602352234;7801577710;6506051616;6508113853</t>
  </si>
  <si>
    <t>Cathelin, Philippe;Cathelin, Andreia;Saboret, Xavier;Krasnanski, Nicolas;Legras, Pierre;Moughabghab, Ra√´d V.;Declerck, Olivier;Miodini, Marc;Eynde, Frank Op t.</t>
  </si>
  <si>
    <t>France;France;France;France;Netherlands;France;Romania;United States;France;France;France;France;France;France;Gabon;France;France;France</t>
  </si>
  <si>
    <t>Lille;Bordeaux;Villeneuve Loubet;Lille;Eindhoven;Villeneuve-d'Ascq;Bucharest;New York;;Gradignan;Roubaix;Argenteuil;Sophia Antipolis;Paris;;Gradignan;Noisy-le-Grand;Roubaix</t>
  </si>
  <si>
    <t>Universit√© de Lille;Universit√© de Bordeaux;Texas Instruments France S.A;ISEN Institut Sup√©rieur d'√âlectronique et du Num√©rique;NXP Semiconductors;Institut d'Electronique de Micro√©lectronique et de Nanotechnologie (IEMN);Universitatea din Bucuresti;IEEE;Info. Realite;Info. Technologies Company;Mixed Silicon Structures Company;C.E.P.E./Thomson;Rockwell Semiconductor Systems;MISIL Design;Polytech. University of Franceville;Info. Technologies;Ecl. Sup. d'Ing. Electrotechnique E.;Mixed Silicon Structures</t>
  </si>
  <si>
    <t>60104665;60102125;60098093;60083598;60027905;60026113;60001478;60000251;120206507;113049051;113048989;113048921;101878177;101792222;101566976;100582900;100553740;100479411</t>
  </si>
  <si>
    <t>Cathelin P.</t>
  </si>
  <si>
    <t>A fully integrated CMOS PM radio receiver for wristwatch calibration</t>
  </si>
  <si>
    <t>S0018920098031035</t>
  </si>
  <si>
    <t>10.1109/4.701246</t>
  </si>
  <si>
    <t>2-s2.0-0032123755</t>
  </si>
  <si>
    <t>['v satellite', 'test van', 'steering algorithm', 'space maximal', 'signal arrival', 'ratio combining', 'paper discusses', 'optimal combination', 'multipath signals', 'japanese ets', 'ghz band', 'basic performance', 'automatic tracking', 'affected even']</t>
  </si>
  <si>
    <t>Autotracking | Beam space | Digital beam forming antenna | Maximal ratio combining | Mobile satellite communications</t>
  </si>
  <si>
    <t>This paper discusses a land-mobile satellite experiment and its results, on a self-beam steering array antenna implemented by using a digital beam forming (DBF) technique with a compact digital signal processing circuit using ASICs. This antenna allows automatic and open-loop beam steering toward an unknown signal arrival direction by simple spatial signal processing. Beam-space maximal-ratio combining was employed as the steering algorithm. The antenna was mounted on a test van and the basic performance was demonstrated by receiving a signal in the 1.5-GHz band in a land-mobile satellite channel with the Japanese ETS-V satellite. The experiment showed stable beam steering and automatic tracking under real mobile conditions. Reacquisition of the signal arrival after shadowing was also fast enough. Moreover, steering for the direct signal arrival was not affected even with the arrival of a strong, reflected multipath signal. The possibility for optimal combination of multipath signals was demonstrated by multidirectional steering patterns. ¬© 1998 Scripta Technica.</t>
  </si>
  <si>
    <t>60001271-101479009-60018279-123982233-60032671-114260513-60000251;60001271-60101699;60001271-60104145;60001271-60101699;60001271;60001271-123982205;60001271-123982214</t>
  </si>
  <si>
    <t>7103322075;7406725075;36861148300;55708054200;57206749735;7102618328;7101635410</t>
  </si>
  <si>
    <t>Miura, Ryu;Tanaka, Toyohisa;Horie, Akio;Sekiguchi, Takashi;Inoue, Takashi;Karasawa, Yoshio;Inomata, Hideyuki</t>
  </si>
  <si>
    <t>Japan;Japan;Australia;Japan;Japan;United States;Japan;Japan;;Japan;Japan</t>
  </si>
  <si>
    <t>Nishinomiya;Tokyo;Sydney;Yokohama;Kyoto;New York;;;;Yokosuka;Nakaminato</t>
  </si>
  <si>
    <t>Furuno Electric Co., ltd;Mitsubishi Electric Corporation;Optus;Yokohama National University;Advanced Telecommunications Research Institute International (ATR);IEEE;Min. of P. and Telecom. of Japan;Assoc. Radio Indust. Bus. Japan;KDD Laboratory;CRL;Communications Research Laboratory</t>
  </si>
  <si>
    <t>60104145;60101699;60032671;60018279;60001271;60000251;123982233;123982214;123982205;114260513;101479009</t>
  </si>
  <si>
    <t>A land-mobile satellite tracking experiment with a DBF self-beam steering array antenna</t>
  </si>
  <si>
    <t>10.1002/(sici)1520-6424(199807)81:7&lt;1::aid-ecja1&gt;3.0.co;2-m</t>
  </si>
  <si>
    <t>2-s2.0-0032123848</t>
  </si>
  <si>
    <t>['slots cut', 'shunt element', 'rectangular waveguide', 'previous literature', 'present analysis', 'novel analysis', 'narrow wall', 'edge slot', 'computed results', 'alternate way', 'admittance characteristics']</t>
  </si>
  <si>
    <t>Edge slot | Finite differences | Measured equation of invariance | Moment method | Spectral domain</t>
  </si>
  <si>
    <t>A novel analysis to compute the admittance characteristics of the slots cut in the narrow wall of a rectangular waveguide (also called edge slot) is presented. The slot aperture field is expanded in terms of entire domain sinusoidal basis functions and is solved using Galerkin's method. The computed results have been compared with the measured data published in the previous literature to validate the present analysis. The validity of representing the edge slot as a shunt element is examined and an alternate way of representing the edge slot is suggested as being more accurate. ¬© 1998 John Wiley &amp; Sons, Inc.</t>
  </si>
  <si>
    <t>339-349</t>
  </si>
  <si>
    <t>60072235-60017411-60004750-60014097-119782076;60072235-60004750-60008648-60025757-60069554-100371730;60014097</t>
  </si>
  <si>
    <t>7103387215;23983922300;57198008972</t>
  </si>
  <si>
    <t>Prakash, V. V.S.;Christopher, S.;Balakrishnan, N.</t>
  </si>
  <si>
    <t>India;India;India;India;India;India;India;;India</t>
  </si>
  <si>
    <t>Bengaluru;Bengaluru;Chennai;Guntur;Bengaluru;Chennai;Kharagpur;;Bangalore</t>
  </si>
  <si>
    <t>Electronics &amp; Radar Development Establishment India;Bharat Electronics;Indian Institute of Technology Madras;Acharya Nagarjuna University;Indian Institute of Science;University of Madras;Indian Institute of Technology Kharagpur;Inst. Electronics T;LRDE</t>
  </si>
  <si>
    <t>60072235;60069554;60025757;60017411;60014097;60008648;60004750;119782076;100371730</t>
  </si>
  <si>
    <t>Prakash V.V.S.</t>
  </si>
  <si>
    <t>Hybrid method of analysis of slot discontinuity in a rectangular waveguide and the validity of circuit representation</t>
  </si>
  <si>
    <t>10.1002/(SICI)1099-047X(199807)8:4&lt;339::AID-MMCE7&gt;3.0.CO;2-A</t>
  </si>
  <si>
    <t>2-s2.0-0032124373</t>
  </si>
  <si>
    <t>['wave technique', 'wave lines', 'wave line', 'upper 100', 'sledge hammer', 'shallow subsurface', 'shallow high', 'several locations', 'seismic sections', 'seismic hazards', 'overlapped one', 'one sh', 'map faults', 'lines show', 'investigated area', 'good quality', 'faults mapped', 'faults detected', 'aerial photographs']</t>
  </si>
  <si>
    <t>A shallow high-resolution seismic reflection survey was carried out at the Evrona playa site in the southern Arava valley, Israel. The aim of the survey was to detect and map faults in the shallow subsurface (upper 100-150 m) and establish the relationship of the morphological features revealed by aerial photographs and surface geological mapping with the faults detected in the subsurface. The survey included three seismic lines shot using the P-wave technique and one SH-wave line, which overlapped one of the P-wave lines. The seismic energy source on all the lines was a sledge hammer. The acquired reflection data were of good quality and did not require special processing efforts. The seismic sections along the lines show a sequence of reflected events within the 8-150 m range. At several locations, continuity of the events is interrupted by a system of faults. These faults form flower structures apparently related to strike-slip motions typical of the region. Comparison of the faults mapped on the seismic sections with those expressed by surface morphological features generally show good correspondence. The results of the seismic survey provide important information for the study of paleoseismicity and seismic hazards in the investigated area.</t>
  </si>
  <si>
    <t>1257-1264</t>
  </si>
  <si>
    <t>60022870;60022870;60022870;60022870</t>
  </si>
  <si>
    <t>6701349648;6505941908;6603978575;7004998184</t>
  </si>
  <si>
    <t>Shtivelman, Vladimir;Frieslander, Uri;Zilberman, Ezra;Amit, Rivka</t>
  </si>
  <si>
    <t>Lod</t>
  </si>
  <si>
    <t>Geophysical Institute of Israel</t>
  </si>
  <si>
    <t>Shtivelman V.</t>
  </si>
  <si>
    <t>Mapping shallow faults at the Evrona playa site using high-resolution reflection method</t>
  </si>
  <si>
    <t>10.1190/1.1444427</t>
  </si>
  <si>
    <t>2-s2.0-0032124689</t>
  </si>
  <si>
    <t>['wafer stage', 'type nld', 'type icp', 'si etching', 'quartz plate', 'prototype etcher', 'probe measurements', 'plasma uniformity', 'plasma characteristics', 'nld ),', 'neutral species', 'low pressures', 'energy electrons', 'direct measurement', 'attained due', 'ar plasmas', 'also achieved', '240 mm', '10 mtorr']</t>
  </si>
  <si>
    <t>Electron energy | High-density plasma | Planar-type magnetic neutral loop discharge | Silicon oxide etching | Uniformity</t>
  </si>
  <si>
    <t>A low-pressure and high-density plasma source, called a planar-type magnetic neutral loop discharge (NLD), has been developed for a single-wafer etching process, employing a pair of permanent magnet rings and a single-turn RF antenna on the quartz plate. First, the plasma characteristics of planar-type NLD were compared with those of a planar-type inductively coupled plasma (ICP) using the prototype etcher with a large magnetic neutral loop (MNL) of 230 mm diameter. The results of probe measurements in Ar plasmas have revealed that a planar-type NLD can be sustained at low pressures of 0.1-10 mTorr with higher plasma density and lower electron energy than a planar-type ICP. The depletion of high-energy electrons in NLD was revealed by the direct measurement of electron energy distribution function (EEDF) and optical emission spectroscopy. Next, for the purpose of uniform and large-diameter NLD generation, effects of magnetic field strength and the gap between an antenna and a wafer stage on the plasma uniformity have been investigated. By reducing the magnetic field strength that suppresses plasma diffusion, an ion current uniformity within ¬±2.5% and a high ion current density of 13 mA/cm2 was obtained over a 240 mm diameter in the downstream Ar plasma. As for C4F8 + 90%Ar plasmas, preferable gas phase chemistry of ion and neutral species for highly selective SiO2/Si etching was attained due to relatively low electron energy, and a uniformity within ¬±2% was also achieved over a diameter of 240 mm.</t>
  </si>
  <si>
    <t>4572-4577</t>
  </si>
  <si>
    <t>60015123;60015123;60091367;60091367;60091367;60009885;60092510;60015123;60015123</t>
  </si>
  <si>
    <t>7007013544;7201695330;7006483381;55065597500;57192822557;7102728941;6701429033;7006164417;7006633555</t>
  </si>
  <si>
    <t>Chinzei, Yasuhiko;Ogata, Makoto;Sunada, Tsuyoshi;Itoh, Masahiro;Hayashi, Toshio;Shindo, Haruo;Itatani, Ryohei;Ichiki, Takanori;Horiike, Yasuhiro</t>
  </si>
  <si>
    <t>Niihama;Chigasaki;Tokyo;Tokyo</t>
  </si>
  <si>
    <t>National Institute of Technology, Niihama College;ULVAC, Inc.;Toyo University;Tokai University</t>
  </si>
  <si>
    <t>60092510;60091367;60015123;60009885</t>
  </si>
  <si>
    <t>Chinzei Y.</t>
  </si>
  <si>
    <t>Development and plasma characteristics measurement of planar-type magnetic neutral loop discharge etcher</t>
  </si>
  <si>
    <t>10.1143/jjap.37.4572</t>
  </si>
  <si>
    <t>2-s2.0-0032131321</t>
  </si>
  <si>
    <t>['weight function', 'subarrayed radar', 'spatial adaption', 'recognised problem', 'range bin', 'levels well', 'ground clutter', 'doppler frequency', 'distributed widely', 'conventional antenna', 'array independently', 'angular gain', 'airborne radar', 'advantage remains']</t>
  </si>
  <si>
    <t>Adaptive systems | Airborne radar | Jamming | Radar clutter</t>
  </si>
  <si>
    <t>Minimising clutter breakthrough while adaptively cancelling jamming is a recognised problem for radar, especially for airborne radar where ground clutter is distributed widely in direction and Doppler frequency. By adapting the angular gain of an array independently for each range bin and by adapting both the small and the large scale order of its weight function, it is shown that clutter can be reduced to levels well below what is possible for a conventional antenna and that the advantage remains when jamming is cancelled at the same time. Separating the spatial adaption into processes for different spatial scales enables the weights for an array of several thousand elements to be calculated with a numerical workload similar to that for a subarrayed radar, but with improved clutter suppression ultimately deriving from access to signals from individual array elements. The arguments are illustrated by simulations for an airborne radar operating in a high pulse repetition frequency mode. ¬© Crown copyright 1998.</t>
  </si>
  <si>
    <t>193-198</t>
  </si>
  <si>
    <t>7102294945;7004674358</t>
  </si>
  <si>
    <t>Rees, H. D.;Skidmore, I. D.</t>
  </si>
  <si>
    <t>Rees H.</t>
  </si>
  <si>
    <t>Adaptive attenuation of clutter and jamming for array radar</t>
  </si>
  <si>
    <t>10.1049/ip-rsn:19982128</t>
  </si>
  <si>
    <t>2-s2.0-0032131720</t>
  </si>
  <si>
    <t>['spacing beyond', 'scanned arrays', 'paper examines', 'half wavelength', 'empirical expressions', 'array beamwidth', 'aperture length']</t>
  </si>
  <si>
    <t>Antenna arrays | Antenna theory | Linear arrays</t>
  </si>
  <si>
    <t>This paper examines the issue of extending the aperture length of an equally-spaced linear array with a spacing beyond a half wavelength. Some empirical expressions are proposed to determine the array-aperture length and the array beamwidth, for both broadside and scanned arrays.</t>
  </si>
  <si>
    <t>22-28</t>
  </si>
  <si>
    <t>60005510-60015150-60019102;60005510-60017161-60107886-124698180-109475388-60010571-100314577;60005510</t>
  </si>
  <si>
    <t>24341657200;7102842938;35588578100</t>
  </si>
  <si>
    <t>Ng, Boon Poh;Er, Meng Hwa;Kot, Alex Chi Chung</t>
  </si>
  <si>
    <t>Singapore;Singapore;Singapore;United Kingdom;Australia;Singapore;;Australia;Singapore</t>
  </si>
  <si>
    <t>Singapore City;Singapore City;Singapore City;London;Callaghan;Singapore City;;Melbourne;Singapore City</t>
  </si>
  <si>
    <t>HP Inc., Singapore;Singapore Polytechnic;National University of Singapore;Imperial College London;The University of Newcastle, Australia;Nanyang Technological University;Instrument Product Group;Electrical and Computer Engineering;Sch. Elec. Electron. Eng.</t>
  </si>
  <si>
    <t>60107886;60019102;60017161;60015150;60010571;60005510;124698180;109475388;100314577</t>
  </si>
  <si>
    <t>Ng B.P.</t>
  </si>
  <si>
    <t>A New Limit on Inter-Element Spacing for a Linear Array</t>
  </si>
  <si>
    <t>10.1109/74.730534</t>
  </si>
  <si>
    <t>2-s2.0-0032131815</t>
  </si>
  <si>
    <t>['wireless applications', 'system engineers', 'recent interest', 'paper explains', 'inappropriate use', 'gain evaluation', 'estimation formulas', 'estimating gain']</t>
  </si>
  <si>
    <t>Antenna directivity | Antenna gain | Antenna measurements | Antenna theory</t>
  </si>
  <si>
    <t>Gain is the most important performance parameter of an antenna. However, in many practical situations it is not possible to measure or calculate the gain of an antenna. Also, recent interest in wireless applications has increased the need of system engineers to accurately estimate antenna gain. Many simple formulas are available for estimating gain. But, each formula has a range of applicability, and inappropriate use of these formulas will result in inaccurate gain values. This paper explains the process of gain evaluation, and gives several simple gain-estimation formulas, together with recommendations for their use.</t>
  </si>
  <si>
    <t>60027090-60000745-60003500-60002162</t>
  </si>
  <si>
    <t>Stutzman, Warren L.</t>
  </si>
  <si>
    <t>Blacksburg;Columbus;Las Cruces;Urbana</t>
  </si>
  <si>
    <t>Virginia Polytechnic Institute and State University;The Ohio State University;New Mexico State University;University of Illinois Urbana-Champaign</t>
  </si>
  <si>
    <t>60027090;60003500;60002162;60000745</t>
  </si>
  <si>
    <t>Stutzman W.L.</t>
  </si>
  <si>
    <t>Estimating Directivity and Gain of Antennas</t>
  </si>
  <si>
    <t>10.1109/74.730532</t>
  </si>
  <si>
    <t>2-s2.0-0032131816</t>
  </si>
  <si>
    <t>DM-04-96-1-0161</t>
  </si>
  <si>
    <t>Antenna theory | Current | Electromagnetic radiation</t>
  </si>
  <si>
    <t>39-44</t>
  </si>
  <si>
    <t>60021032-60023143-60009982-60028628-60019647</t>
  </si>
  <si>
    <t>Smith, Glenn S.</t>
  </si>
  <si>
    <t>United States;United States;United States;United States;United States</t>
  </si>
  <si>
    <t>Boston;Medford;Atlanta;Atlanta;Cambridge</t>
  </si>
  <si>
    <t>Northeastern University;Tufts University;Georgia Institute of Technology;Harvard University</t>
  </si>
  <si>
    <t>60028628;60023143;60021032;60019647;60009982</t>
  </si>
  <si>
    <t>Smith G.</t>
  </si>
  <si>
    <t>On the Interpretation for Radiation from Simple Current Distributions</t>
  </si>
  <si>
    <t>10.1109/74.730536</t>
  </si>
  <si>
    <t>2-s2.0-0032132078</t>
  </si>
  <si>
    <t>['uniform meshes', 'two steps', 'short edges', 'quadrilateral mesh', 'proposed techniques', 'node technique', 'minimal number', 'methods based', 'long edges', 'large plates', 'large plate', 'iteration consists', 'generation techniques', 'enabling generation', 'domain approximation', 'desired properties']</t>
  </si>
  <si>
    <t>Mesh generation | Moment methods | Numerical analysis</t>
  </si>
  <si>
    <t>The desired properties of quadrilateral mesh-generation techniques, well-suited for solving surface integral equations by the Method of Moments, are discussed. Based on this investigation, two iterative techniques for segmentation of electrically large surfaces are developed. Each iteration consists of two steps: 1) long edges are subdivided into the minimal number of short edges; and 2) large plates are subdivided by using either one interior node per long edge (the single-node technique), or two interior nodes per long edge (the double-node technique). In each of these cases, the subdivision of a large plate is performed by using three specific basic schemes, not affected by the subdivision of neighboring large plates. In addition, a constraint for segmentation of long interior edges is proposed, enabling generation of more uniform meshes. The proposed techniques are applied to the methods based on both subdomain and entire-domain approximation. It is found that, in most cases, the double-node technique is superior to the single-node technique.</t>
  </si>
  <si>
    <t>30-38</t>
  </si>
  <si>
    <t>Kolund≈æija, Branko M.</t>
  </si>
  <si>
    <t>Kolund≈æija B.</t>
  </si>
  <si>
    <t>Automatic Mesh Generation Using Single- and Double-Node Segmentation Techniques</t>
  </si>
  <si>
    <t>10.1109/74.730535</t>
  </si>
  <si>
    <t>2-s2.0-0032132146</t>
  </si>
  <si>
    <t>['results indicate', 'propagation characteristics', 'paper considers', 'omnidirectional counterparts', 'mixed micro', 'cdma system', 'adaptive antenna']</t>
  </si>
  <si>
    <t>Adaptive antennas | DS-CDMA | Microcells | Propagation | Umbrella cells</t>
  </si>
  <si>
    <t>Adaptive antenna technology is now regarded as one of the key system components in future generation cellular networks. This paper considers the performance of a DS-CDMA system which employs adaptive antennas at the base station sites of both microcell and mixed micro/umbrella cell operational environments. A microcellular ray tracing propagation tool has been employed in order to ascertain site specific propagation data. Results for a typical small cell environment highlight both the propagation characteristics and the behaviour of the adaptive antenna, as well as the sensitivity of the system upon parameters such as the mutual coupling effect. This work does not assume idealised propagation conditions or antenna radiation patterns for the small cell analysis. In summary, the results indicate that microcellular base stations employing adaptive antenna signal processing can offer a significant capacity enhancement and improved channel characteristics when compared with their omnidirectional counterparts. In addition, it is shown that umbrella cells overlaying microcells within the same RF bandwidth allocation, do not impact upon system capacity providing that adaptive antenna technology is employed at the umbrella cell site.</t>
  </si>
  <si>
    <t>147-169</t>
  </si>
  <si>
    <t>60020650-60002947;60020650-60002947-60059594;60020650-124743912;60020650-124743912</t>
  </si>
  <si>
    <t>7004302468;6604021535;7102568206;7004287978</t>
  </si>
  <si>
    <t>Tsoulos, G. V.;Athanasiadou, G. E.;Beach, M. A.;Swales, S. C.</t>
  </si>
  <si>
    <t>Greece;United Kingdom;Greece;</t>
  </si>
  <si>
    <t>Athens;Bristol;Athens;</t>
  </si>
  <si>
    <t>Technical Chamber of Greece;University of Bristol;National Technical University of Athens;Centre for Communications Research</t>
  </si>
  <si>
    <t>60059594;60020650;60002947;124743912</t>
  </si>
  <si>
    <t>Tsoulos G.V.</t>
  </si>
  <si>
    <t>Adaptive Antennas for Microcellular and Mixed Cell Environments with DS-CDMA</t>
  </si>
  <si>
    <t>10.1023/a:1008827211524</t>
  </si>
  <si>
    <t>2-s2.0-0032136020</t>
  </si>
  <si>
    <t>['wideband signals', 'processing due', 'limited speed', 'filter banks', 'array would', 'actual application']</t>
  </si>
  <si>
    <t>Adaptive arrays | Adaptive signal processing | Array processing | Digital beamforming | Filter banks | Optical signal processing antennas</t>
  </si>
  <si>
    <t>A constant modulus adaptive array algorithm is derived using analysis and synthesis filter banks to permit adaptive digital beamforming for wideband signals. The properties of the CMA adaptive array using the filter banks are investigated. This array would be used to realize adaptive digital beamforming when this is difficult by means of ordinary (that is, nonsubband) processing due to the limited speed of signal processor operations. As an actual application, we present a beamspace adaptive array structure that combines the analysis and synthesis filter banks with RF-domain multibeam array antennas, such as those utilizing optical signal processing.</t>
  </si>
  <si>
    <t>1570-1577</t>
  </si>
  <si>
    <t>60001271-60101699;60025556</t>
  </si>
  <si>
    <t>55708054200;7102618328</t>
  </si>
  <si>
    <t>Sekiguchi, Takashi;Karasawa, Yoshio</t>
  </si>
  <si>
    <t>Tokyo;Fujimino;Kyoto</t>
  </si>
  <si>
    <t>Mitsubishi Electric Corporation;KDDI R&amp;D Laboratories;Advanced Telecommunications Research Institute International (ATR)</t>
  </si>
  <si>
    <t>60101699;60025556;60001271</t>
  </si>
  <si>
    <t>CMA adaptive array antennas using analysis and synthesis filter banks</t>
  </si>
  <si>
    <t>2-s2.0-0032136480</t>
  </si>
  <si>
    <t>['various terrestrial', 'various structural', 'systematic method', 'structural geometric', 'structural analysis', 'optimization model', 'many working', 'loading cases', 'fft techniques', 'em performances', 'antenna system']</t>
  </si>
  <si>
    <t>A novel multiparameter optimization method is developed for use with terrestrial and space reflector antenna electromechanical systems and other metallic and composite engineering structures. To satisfy extremely high design requirements, the proposed approach incorporates the objectives from various structural and electromagnetic (EM) performances of the system at many working/loading cases simultaneously. A finite element method is used for structural analysis. Optical ray tracing, spline function aperture field interpolation, geometric optics aperture integration, and FFT techniques are employed to analyse the EM performances of distorted reflector antennas. A systematic method is used for parameter profile analysis of the system. The optimization involves member size, structural geometric and material design variables. Various terrestrial and orbital working environments and loading cases which affect antenna performances can be included in the optimization model. The optimization of an 8 m antenna system, as an example, is discussed and the results are given.</t>
  </si>
  <si>
    <t>29-36</t>
  </si>
  <si>
    <t>Structural Optimization</t>
  </si>
  <si>
    <t>60021097;60021097</t>
  </si>
  <si>
    <t>26662955200;7004432798</t>
  </si>
  <si>
    <t>Liu, J. S.;Hollaway, L.</t>
  </si>
  <si>
    <t>Guildford</t>
  </si>
  <si>
    <t>University of Surrey</t>
  </si>
  <si>
    <t>Liu J.</t>
  </si>
  <si>
    <t>Integrated structure-electromagnetic optimization of large reflector antenna systems</t>
  </si>
  <si>
    <t>10.1007/BF01213997</t>
  </si>
  <si>
    <t>2-s2.0-0032136586</t>
  </si>
  <si>
    <t>National Natural Science Foundation of China</t>
  </si>
  <si>
    <t>NSFC</t>
  </si>
  <si>
    <t>['vias passing', 'space resource', 'propagation parameters', 'multilayered boards', 'fairly good', 'computed accurately', 'cad software', 'antenna theory']</t>
  </si>
  <si>
    <t>Vias passing through multilayered boards are studied by using microwave network theory and antenna theory. By means of suitable electromagnetic simulations, the propagation parameters of vias are computed accurately. The results are then organized into a form of a look-up table so that some interpolation algorithm could be used. Compared with the direct numerical simulation, this kind of process could save much time and space resource, and its results are fairly good as shown in this paper. It has already been used in a CAD software.</t>
  </si>
  <si>
    <t>1113-1119</t>
  </si>
  <si>
    <t>60005465;60005465;60013983</t>
  </si>
  <si>
    <t>56130697300;8945567500;26643518100</t>
  </si>
  <si>
    <t>Zheng, Yue Ming;Wang, Bing Zhong;Liu, Yaowu</t>
  </si>
  <si>
    <t>Hong Kong;China</t>
  </si>
  <si>
    <t>Kowloon;Chengdu</t>
  </si>
  <si>
    <t>City University of Hong Kong;University of Electronic Science and Technology of China</t>
  </si>
  <si>
    <t>60013983;60005465</t>
  </si>
  <si>
    <t>Zheng Y.</t>
  </si>
  <si>
    <t>Modeling and analyses of vias in multilayered boards with the aid of look-up tables</t>
  </si>
  <si>
    <t>10.1023/A:1022651432153</t>
  </si>
  <si>
    <t>2-s2.0-0032136837</t>
  </si>
  <si>
    <t>['satellite link', 'prediction model', 'perfect tv', 'paper develops', 'numerical results', 'measurement values', 'fresnel wave', 'flying across', 'flight directions', 'field method', 'different types', 'considering arriving', 'attenuation impairment', 'anticipated impairment', 'also discussed']</t>
  </si>
  <si>
    <t>Aircraft | Aperture-field method | Att√©nuation | Downlink | Earth-satellite link | Feeder-link</t>
  </si>
  <si>
    <t>This paper develops a prediction model for evaluating the influence of propagation attenuation due to aircraft's flying across the earth-satellite link. This prediction model is based on the Aperture-field method of Huygens-Fresnel wave . theory. Considering arriving and taking off course around airport, attenuation impairment is calculated for different types of aircrafts and flight directions. In order to verify this model's accuracy, numerical results are compared with measurement values. The calculations agree well with the measurements. Ground antenna directivity and anticipated impairment to digital broadcasting system such as Perfect TV are also discussed.</t>
  </si>
  <si>
    <t>1687-1694</t>
  </si>
  <si>
    <t>60028088;60028088;60028088;60028088;60028088;60028088</t>
  </si>
  <si>
    <t>55685637600;35433775400;55458651900;57203456121;7401713210;7403249204</t>
  </si>
  <si>
    <t>Zhang, Honggang;Yoshino, Takashi;Ito, Shiro;Nagasawa, Yoji;Ando, Hirokazu;Sato, Rampo</t>
  </si>
  <si>
    <t>Zhang H.</t>
  </si>
  <si>
    <t>The prediction of attenuation due to aircraft's flying across the earth-satellite link at SHF</t>
  </si>
  <si>
    <t>2-s2.0-0032137356</t>
  </si>
  <si>
    <t>['wave filters', 'wave applications', 'specific applications', 'recent progress', 'q inductors', 'performance enhancement', 'miniature antennas', 'micromachined low', 'micromachined devices', 'loss microwave', 'integrated high']</t>
  </si>
  <si>
    <t>Acoustic resonators | Antennas | Filters | High-q, if | MEMS | Micromachining | Oscillators | Phase noise | Resonators | RF | Switches | Synthesizers | Thin-film inductors | Transceivers | Tunable | Wireless</t>
  </si>
  <si>
    <t>An overview of recent progress in the research and development of micromachined devices for use in wireless communication subsystems is presented. Among the specific devices described are tunable micromachined capacitors, integrated high-Q inductors, micromachined low-loss microwave and millimeter-wave filters, low-loss micromechanical switches, micmscale vibrating mechanical resonators with Q's in the tens of thousands, and miniature antennas for millimeter-wave applications. Specific applications are reviewed for each of these components with emphasis on methods for miniaturization and performance enhancement of existing and future wireless transceivers. ¬© 1998 IEEE.</t>
  </si>
  <si>
    <t>1756-1767</t>
  </si>
  <si>
    <t>60025778;60025778;60025778</t>
  </si>
  <si>
    <t>35576570500;56246062600;7006384021</t>
  </si>
  <si>
    <t>Nguyen, Clark T.C.;Katehi, Linda P.B.;Rebeiz, Gabriel M.</t>
  </si>
  <si>
    <t>Ann Arbor</t>
  </si>
  <si>
    <t>University of Michigan, Ann Arbor</t>
  </si>
  <si>
    <t>Nguyen C.T.C.</t>
  </si>
  <si>
    <t>Micromachined devices for wireless communications</t>
  </si>
  <si>
    <t>S0018921998050981</t>
  </si>
  <si>
    <t>10.1109/5.704281</t>
  </si>
  <si>
    <t>2-s2.0-0032137442</t>
  </si>
  <si>
    <t>['œ ∑', '¬© lee', 'unbalanced feed', 'straight wires', 'reference grid', 'plane constant', 'located near', 'line grid', 'input impedance', 'frequency responses', 'experimental results', 'coaxial line', 'antenna centre', 'analysed using', 'also presented', '10 iog10']</t>
  </si>
  <si>
    <t>Area-reduction factor | Grid-array antennas | Wire antennas</t>
  </si>
  <si>
    <t>A meander-line grid-array antenna specified by an area-reduction factor Œ∑ is analysed using the method of moments. The antenna is fed from a coaxial line (unbalanced feed) located near the antenna centre. The gain is close to a value roughly estimated by Gref+ 10 Iog10 (1 - Œ∑) dBi, where Gref is the gain of the reference grid-array antenna composed of straight wires. It is found that the meander-line grid-array antenna contributes to controlling the HPBVV in the H-plane, keeping the HPBW in the E-plane constant. The frequency responses of the input impedance and gain are also presented for Œ∑ = 0 and 38% with experimental results. ¬© lEE, 1998.</t>
  </si>
  <si>
    <t>309-312</t>
  </si>
  <si>
    <t>60030526;60030526;60030526</t>
  </si>
  <si>
    <t>7404449964;7201878741;57220533028</t>
  </si>
  <si>
    <t>Nakano, H.;Kawano, T.;Yamauchi, J.</t>
  </si>
  <si>
    <t>Meander-line grid-array antenna</t>
  </si>
  <si>
    <t>10.1049/ip-map:19981879</t>
  </si>
  <si>
    <t>2-s2.0-0032137728</t>
  </si>
  <si>
    <t>['¬© lee', 'single injection', 'rate limitations', 'radiation pattern', 'radar systems', 'practical applications', 'phase dynamics', 'modulation effects', 'locked oscillator', 'form solution']</t>
  </si>
  <si>
    <t>Antenna oscillator arrays | Convnunication systems | Injection-locked oscillator | Low cost radio modules</t>
  </si>
  <si>
    <t>Active antenna oscillator arrays have been considered in millimetre-wave communication systems to increase power levels for low cost radio modules, and in radar systems for high power generation. In this paper, the authors have investigated the performance of active antenna oscillator arrays, particularly the data-rate limitations, the modulation effects on the radiation pattern, and the bit error rate performance of these arrays; in practical applications. Also, a closed-form solution for the phase dynamics of a single injection-locked oscillator has been derived. ¬© lEE, 1998.</t>
  </si>
  <si>
    <t>313-320</t>
  </si>
  <si>
    <t>14043734600;57213425197;56250080900</t>
  </si>
  <si>
    <t>Kykkotis, S.;Hall, P. S.;Ghafouri-Shiraz, H.</t>
  </si>
  <si>
    <t>Kykkotis S.</t>
  </si>
  <si>
    <t>Performance of active antenna oscillator arrays under modulation for communication systems</t>
  </si>
  <si>
    <t>10.1049/ip-map:19982056</t>
  </si>
  <si>
    <t>2-s2.0-0032137861</t>
  </si>
  <si>
    <t>['radiation pattern', 'mpbg interface', 'mpbg distance', 'mpbg bandgap', 'input impedance', 'first analysis']</t>
  </si>
  <si>
    <t>Angular filter | Aperture antenna | Corner reflectors | Metallic photonic bandgap materials</t>
  </si>
  <si>
    <t>The MPBG interface influence on half-wavelength dipole radiation characteristics - radiation pattern and input impedance - is analyzed. This study concerns frequency operation within or without an MPBG bandgap. A first analysis has been performed by replacing a wire of a 2-D square lattice MPBG by a dipole. Then, the study of dipole-MPBG distance is presented for different MPBG structures, and is compared to simple and gridded corner reflector characteristics. This demonstrates that the input impedance value can be controlled, and depends on the MPBG structure dimensions and on the dipole position within this structure. It shows that some improvement of angular filter specifications can be obtained when the MPBG interface is no longer a plane. ¬© 1998 John Wiley &amp; Sons, Inc.</t>
  </si>
  <si>
    <t>407-410</t>
  </si>
  <si>
    <t>60030553;60030553;60030553;60030553;60110235;60031293</t>
  </si>
  <si>
    <t>6603881468;6701365631;6603795399;7006272544;35618853800;7003753877</t>
  </si>
  <si>
    <t>Poilasne, G.;Pouliguen, P.;Mahdjoubi, K.;Terret, C.;Gelin, Ph;Desclos, L.</t>
  </si>
  <si>
    <t>France;Japan;France</t>
  </si>
  <si>
    <t>Nantes;Tokyo;Rennes</t>
  </si>
  <si>
    <t>IMT Atlantique;NEC Corporation;Universite de Rennes 1</t>
  </si>
  <si>
    <t>60110235;60031293;60030553</t>
  </si>
  <si>
    <t>Influence of metallic photonic bandgap (MPBG) materials interface on dipole radiation characteristics</t>
  </si>
  <si>
    <t>10.1002/(SICI)1098-2760(19980820)18:6&lt;407::AID-MOP12&gt;3.0.CO;2-W</t>
  </si>
  <si>
    <t>2-s2.0-0032138456</t>
  </si>
  <si>
    <t>['voyager tracks', 'tracking goals', 'technologies demonstrated', 'plan monitoring', 'plan generation', 'plan execution', 'paper describes', 'february 1995', 'effort required', 'communications hardware', 'communication station', 'automation allows', 'appropriately reconfiguring']</t>
  </si>
  <si>
    <t>Architecture | Artificial intelligence | Planning and scheduling</t>
  </si>
  <si>
    <t>This paper describes the application of Artificial Intelligence techniques for plan generation, plan execution, and plan monitoring to automate a Deep Space Communication Station. This automation allows a communication station to respond to a set of tracking goals by appropriately reconfiguring the communications hardware and software to provide the requested communications services. In particular this paper describes: (1) the overall automation architecture, (2) the plan generation and execution monitoring AI technologies used and implemented software components, and (3) the knowledge engineering process and effort required for automation. This automation was demonstrated in February 1995, at the DSS13 Antenna Station in Goldstone, CA on a series of Voyager tracks and the technologies demonstrated are being transferred to the operational Deep Space Network stations.1.</t>
  </si>
  <si>
    <t>141-156</t>
  </si>
  <si>
    <t>Expert Systems</t>
  </si>
  <si>
    <t>60009037-60015400-124852159;60009037-100732338;60009037-100426767</t>
  </si>
  <si>
    <t>57215069030;7201952372;6506291215</t>
  </si>
  <si>
    <t>Hill, Randall W.;Chien, Steve A.;Fayyad, Kristina V.</t>
  </si>
  <si>
    <t>United States;United States;;United States;United States</t>
  </si>
  <si>
    <t>Marina del Rey;Pasadena;;Pasadena;Bellevue</t>
  </si>
  <si>
    <t>Information Sciences Institute;Jet Propulsion Laboratory;USC;Artificial Intelligence Group;Cascade Design Automation</t>
  </si>
  <si>
    <t>60015400;60009037;124852159;100732338;100426767</t>
  </si>
  <si>
    <t>Hill R.W.</t>
  </si>
  <si>
    <t>Goal-driven automation of a deep space communications station: A case study in knowledge engineering for plan generation and execution</t>
  </si>
  <si>
    <t>10.1111/1468-0394.00073</t>
  </si>
  <si>
    <t>2-s2.0-0032139308</t>
  </si>
  <si>
    <t>['¬© iee', 'wave systems', 'slot antenna', 'monopulse antenna', 'many millimetre', 'good performance', 'field patterns', 'feed antenna', 'extended hemispherical', 'diffraction techniques', 'computed using', 'bowtie antennas', 'also presented']</t>
  </si>
  <si>
    <t>Lens antennas | Millimetre-wavelength antennas | Pattern prediction</t>
  </si>
  <si>
    <t>The far-field patterns of an extended hemispherical-lens/objective-lens antenna system fed by a double-slot antenna is computed using the hybridisation of ray-tracing and diffraction techniques. The difference patterns computed for a monopulse antenna are also presented. The computation results show that this antenna has good performance. Although the double-slot antenna is used as a feed antenna, other antennas such as slot-ring or bowtie antennas can also be used. This antenna can be used in many millimetre-wave systems. ¬© IEE, 1998.</t>
  </si>
  <si>
    <t>295-298</t>
  </si>
  <si>
    <t>60005244;60005244;60005244</t>
  </si>
  <si>
    <t>7006874529;36721032600;7404239172</t>
  </si>
  <si>
    <t>Dou, W. B.;Zeng, G.;Sun, Z. L.</t>
  </si>
  <si>
    <t>Dou W.</t>
  </si>
  <si>
    <t>Pattern prediction of extended hemispherical-lens/ objective-lens antenna system at millimetre wavelengths</t>
  </si>
  <si>
    <t>10.1049/ip-map:19981880</t>
  </si>
  <si>
    <t>2-s2.0-0032139490</t>
  </si>
  <si>
    <t>['small arrays', 'ring arrays', 'plane beams', 'mutual resistances', 'isotropic elements', 'axial beams']</t>
  </si>
  <si>
    <t>Antenna arrays | Antenna directivity | Ring arrays</t>
  </si>
  <si>
    <t>The directivity of ring arrays is readily calculated via sums of mutual resistances. Data are given for axial beams and cophasal in-plane beams from small arrays with isotropic elements. ¬© 1998 John Wiley &amp; Sons, Inc.</t>
  </si>
  <si>
    <t>Hansen, R. C.</t>
  </si>
  <si>
    <t>Hansen R.C.</t>
  </si>
  <si>
    <t>Directivity of ring arrays</t>
  </si>
  <si>
    <t>10.1002/(SICI)1098-2760(19980820)18:6&lt;370::AID-MOP2&gt;3.0.CO;2-A</t>
  </si>
  <si>
    <t>2-s2.0-0032140109</t>
  </si>
  <si>
    <t>['¬© lee', 'scattering pattern', 'scattering characteristics', 'scattered field', 'results obtained', 'receiving antennas', 'paper describes', 'gaussian beams']</t>
  </si>
  <si>
    <t>Anteivias | Scattering</t>
  </si>
  <si>
    <t>The scattering from an arbitrarily shaped cylinder is characterised by its induced field ratio (IFR) and its scattering pattern. The paper describes how a focused beam system is used to determine the scattering characteristics of an arbitrarily shaped cylinder. The fields of the transmitting and receiving antennas are described by equivalent fundamental Gaussian beams. An analytical procedure based on the computation of the coupling between the Gaussian beams in the focused beam system and the scattered field is used to determine the IFR and the scattering pattern of the cylinder. The results obtained by this method verify well with the scattering characteristics computed analytically or numerically by the method of moments or finite element method. ¬© lEE, 1998.</t>
  </si>
  <si>
    <t>289-294</t>
  </si>
  <si>
    <t>60027161-100343059;60027161;60027161</t>
  </si>
  <si>
    <t>7004045654;57197310582;7404780718</t>
  </si>
  <si>
    <t>Shavit, R.;Wells, T.;Cohen, A.</t>
  </si>
  <si>
    <t>Israel;United States</t>
  </si>
  <si>
    <t>Beer Sheba;Sydney</t>
  </si>
  <si>
    <t>Ben-Gurion University of the Negev;Electronic Space Systems Corp</t>
  </si>
  <si>
    <t>60027161;100343059</t>
  </si>
  <si>
    <t>Shavit R.</t>
  </si>
  <si>
    <t>Scattering analysis of arbitrarily shaped cylinders in a focused beam system</t>
  </si>
  <si>
    <t>10.1049/ip-map:19982042</t>
  </si>
  <si>
    <t>2-s2.0-0032140398</t>
  </si>
  <si>
    <t>['wide developments', 'varying impedance', 'transmission line', 'techniques may', 'several classes', 'rf source', 'radio frequency', 'past decade', 'new antenna', 'necessary time', 'matching method', 'intrinsic property', 'input impedance', 'generators used', 'generator output', 'feedback controlled', 'dynamic response', 'dummy load', 'constant load', 'antennas used', 'antenna array']</t>
  </si>
  <si>
    <t>All high-power ion cyclotron range of frequency (ICRF) heating systems include devices for matching the input impedance of the antenna array to the generator output impedance. For most types of antennas used, the input impedance is strongly time dependent on timescales as rapid as 10-4 s, while the radio frequency (RF) generators used are capable of producing full power only into a stationary load impedance. Hence, the dynamic response of the matching method is of great practical importance. In this paper, world-wide developments in this field over the past decade are reviewed. These techniques may be divided into several classes. The edge plasma parameters that determine the antenna array's input impedance may be controlled to maintain a fixed load impedance. The frequency of the RF source can be feedback controlled to compensate for changes in the edge plasma conditions, or fast variable tuning elements in the transmission line between the generator output and the antenna input connections can provide the necessary time-varying impedance transformation. In 'lossy passive schemes', reflected power due to the time-varying impedance of the antenna array is diverted to a dummy load. Each of these techniques can be applied to a pre-existing antenna system. If a new antenna is to be designed, recent advances allow the antenna array to have the intrinsic property of presenting a constant load to the feeding transmission lines despite the varying load seen by each antenna in the array. ¬© 1998 IOP Publishing Ltd.</t>
  </si>
  <si>
    <t>8A</t>
  </si>
  <si>
    <t>Plasma Physics and Controlled Fusion</t>
  </si>
  <si>
    <t>Pinsker, R. I.</t>
  </si>
  <si>
    <t>San Diego</t>
  </si>
  <si>
    <t>General Atomics</t>
  </si>
  <si>
    <t>Pinsker R.</t>
  </si>
  <si>
    <t>Development of impedance matching technologies for ICRF antenna arrays</t>
  </si>
  <si>
    <t>S0741333598929748</t>
  </si>
  <si>
    <t>10.1088/0741-3335/40/8A/015</t>
  </si>
  <si>
    <t>2-s2.0-0032140505</t>
  </si>
  <si>
    <t>['results show', 'experimentally investigated', 'experimental results', 'disk radius', 'conventional regular', 'circular patch', '8 times']</t>
  </si>
  <si>
    <t>Circular polarization | Microstrip antenna | Reduced-size microstrip antenna</t>
  </si>
  <si>
    <t>The design of a single-feed, reduced-size circularly polarized circular microstrip antenna with four slits equally spaced and inset at the boundary of the circular patch is experimentally investigated. Results show that by increasing the slits' lengths to be about 0.8 times the disk radius, the circular microstrip antenna can perform a circularly polarized radiation with a 50% antenna size reduction as compared to the conventional regular-size CP design. Details of the experimental results are presented and analyzed. ¬© 1998 John Wiley &amp; Sons, Inc.</t>
  </si>
  <si>
    <t>394-397</t>
  </si>
  <si>
    <t>35460663000;56134486700</t>
  </si>
  <si>
    <t>Wong, Kin Lu;Chen, Ming Huang</t>
  </si>
  <si>
    <t>Single-feed small circular microstrip antenna with circular polarization</t>
  </si>
  <si>
    <t>10.1002/(SICI)1098-2760(19980820)18:6&lt;394::AID-MOP9&gt;3.0.CO;2-8</t>
  </si>
  <si>
    <t>2-s2.0-0032140744</t>
  </si>
  <si>
    <t>['zirconia particles', 'zirconia cermets', 'thermal diffusivity', 'thermal conductivity', 'samples shows', 'microstructural feature', 'improved model', 'fracture surfaces', 'experimental results', 'electrical resistivity', 'electrical conductivity']</t>
  </si>
  <si>
    <t>The microstructure, electrical resistivity, and thermal diffusivity of nickel-zirconia cermets have been studied. Scanning electron microscopy of the fracture surfaces of samples shows that there are some small isolated nickel granules adhering to the surface of the zirconia particles. Considering such a microstructural feature of samples and the law of mixtures, an improved model for electrical and thermal conductivity is established. With this model, the experimental results - that electrical conductivity and thermal diffusivity increase with increasing nickel content - are interpreted. Moreover, the thermal diffusivity is observed to be almost linearly related to temperature.</t>
  </si>
  <si>
    <t>2209-2212</t>
  </si>
  <si>
    <t>Journal of the American Ceramic Society</t>
  </si>
  <si>
    <t>60020745-60032356;60020745;60020745;60020745;60020745;60020745</t>
  </si>
  <si>
    <t>7404359603;7202612828;55495879200;7409246222;7202935315;57214927705</t>
  </si>
  <si>
    <t>Hu, Wangyu;Guan, Hengrong;Sun, Xiaofeng;Li, Shizhuo;Fukumoto, Masahiro;Okane, Isao</t>
  </si>
  <si>
    <t>China;China</t>
  </si>
  <si>
    <t>Changsha;Shenyang</t>
  </si>
  <si>
    <t>Hunan University;Institute of Metal Research Chinese Academy of Sciences</t>
  </si>
  <si>
    <t>60032356;60020745</t>
  </si>
  <si>
    <t>Hu W.</t>
  </si>
  <si>
    <t>Electrical and thermal conductivities of nickel-zirconia cermets</t>
  </si>
  <si>
    <t>10.1111/j.1151-2916.1998.tb02611.x</t>
  </si>
  <si>
    <t>2-s2.0-0032140832</t>
  </si>
  <si>
    <t>['unacceptably high', 'thus improves', 'relative variations', 'north america', 'mobile receiver', 'large dimensions', 'intolerable delay', 'interleaving depth', 'input symbols', 'input signal', 'highly correlated', 'forward link', 'convolutional code', 'channel decoder', 'channel characteristics', 'case generate', '95 system', '1 ].']</t>
  </si>
  <si>
    <t>DS-CDMA | Receiver diversity | Time diversity</t>
  </si>
  <si>
    <t>A direct-sequences code division multiple access system has been accepted as a digital cellular standard (IS-95) in North America [1]. This digital cellular standard employs a powerful rate 1/2, constraint length 9, convolutional code in its forward link. It is well-known that in a Rayleigh fading channel the performance of a channel code depends very heavily on the interleaving depth and the relative variations of the channel characteristics. In slow fading channels, since the input symbols to the channel decoder are highly correlated, the bitor-rate at the output of the channel decoder may be unacceptably high. Interleavers of large dimensions can reduce the correlation of the input signal to the channel decoder at the expense of an intolerable delay. In this paper we examine the performance of the IS-95 system, at the mobile receiver, for different channel fade rates. Also, we present a simple time diversity technique which employs multiple receive antennas. The multiple receive antennas in this case generate a fast fading effect and thus improves the performance of the channel decoder significantly.</t>
  </si>
  <si>
    <t>89-109</t>
  </si>
  <si>
    <t>101509632-60071105-60006297-60021378</t>
  </si>
  <si>
    <t>Weerackody, Vijitha</t>
  </si>
  <si>
    <t>Sri Lanka;United States;United States;United States</t>
  </si>
  <si>
    <t>Moratuwa;Murray;Philadelphia;Murray</t>
  </si>
  <si>
    <t>University of Moratuwa;Nokia Bell Labs;University of Pennsylvania;Wireless Research Laboratory</t>
  </si>
  <si>
    <t>60071105;60021378;60006297;101509632</t>
  </si>
  <si>
    <t>Weerackody V.</t>
  </si>
  <si>
    <t>Effect of Time Diversity on the Forward Link of the DS-CDMA Cellular System</t>
  </si>
  <si>
    <t>10.1023/a:1008818020430</t>
  </si>
  <si>
    <t>2-s2.0-0032140983</t>
  </si>
  <si>
    <t>['unacceptably distort', 'retrodirective beams', 'radiation pattern', 'produces errors', 'planar arrays', 'planar array', 'pattern synthesis', 'one limits', 'one also', 'often achieved', 'mutual coupling', 'measured data', 'longer valid', 'limited numbers', 'element weights', 'element locations', 'difficult problems', 'derived method', 'continuous distribution', 'circular aperture', 'antenna elements']</t>
  </si>
  <si>
    <t>Antenna pliased arrays | Beamfonning | Pattern synthesis</t>
  </si>
  <si>
    <t>Beam synthesis remains one of the most difficult problems for an antenna array designer, this task being made more difficult when one limits the number of elements to a handful. Pattern synthesis in planar arrays is often achieved by the sampling of a continuous aperture distribution at the element locations. In the case of arrays of limited numbers of elements this produces errors that can unacceptably distort the radiation pattern. When one also then considers the effects of mutual coupling between the antenna elements, the application of ideal element weights derived in this way are no longer valid. In the paper a technique is presented, using the concept of retrodirective beams, that can achieve a low sidelobe beam from a continuous distribution on a circular aperture. The theory is then extended to include a planar array of antenna elements. This is achieved by the addition of retrodirective beams to the uniform beam pattern of the array. Measured data is presented for a small planar array antenna using the derived method. A method for correction of the element weights, to minimise the effects of mutual coupling, producing low sidelobe radiation patterns is then applied. No knowledge of the antenna arrays coupling coefficients are required. ¬© British Crown Copyright, 1998/DERA.</t>
  </si>
  <si>
    <t>344-348</t>
  </si>
  <si>
    <t>60020650-60026242;60020650;60020650</t>
  </si>
  <si>
    <t>6602709134;55664657700;7102890409</t>
  </si>
  <si>
    <t>Darwood, P.;Fietcher, P. N.;Hilton, G. S.</t>
  </si>
  <si>
    <t>Retrodirective beams and their application to low sidelobe pattern synthesis in small planar phased arrays</t>
  </si>
  <si>
    <t>10.1049/ip-map:19981989</t>
  </si>
  <si>
    <t>2-s2.0-0032141127</t>
  </si>
  <si>
    <t>['whitening filter', 'two space', 'time architectures', 'spatial processing', 'rake combination', 'overlay concept', 'output snr', 'narrowband interferences', 'main contributions', 'main benefit', 'interference rejection', 'interference bandwidth', 'frequency band', 'diversity combining', 'different types', 'conventional approach', 'cascade configuration', 'analytical expressions']</t>
  </si>
  <si>
    <t>Narrowband interference rejection | Smart antennas | Space-time processing</t>
  </si>
  <si>
    <t>The requirement to suppress narrowband interferences in CDMA communications stems from the overlay concept, i.e., coexistence of different types of signals in the same frequency band. The conventional approach to rejecting the narrowband interferences has been to whiten the received signal containing the interference, prior to spread spectrum demodulation. In this paper, it is proposed to achieve the interference rejection through spatial processing. The main benefit of this approach is its robustness with respect to the interference bandwidth. Stepping up from single domain spatial processing to space-time processing provides degrees of freedom for both overlay interference cancellation and diversity combining. Two space-time architectures, cascade and joint-domain, are studied and compared to a Rake receiver preceded by a whitening filter. Main contributions of the paper are the development of analytical expressions of (1) the efficiency of each method, (2) the p.d.f.'s of the output SNR in a Rayleigh fading environment, and (3) the error probability associated with each method. The analysis therein demonstrates that the joint-domain architecture outperforms the cascade configuration, which in turn is superior to the whitening filter-Rake combination.</t>
  </si>
  <si>
    <t>233-255</t>
  </si>
  <si>
    <t>60022904-60022403-60014662-60006297-115486869-113048263;60022904-60026638</t>
  </si>
  <si>
    <t>7005000103;7403209551</t>
  </si>
  <si>
    <t>Haimovich, A. M.;Shah, A.</t>
  </si>
  <si>
    <t>Haimovich A.M.</t>
  </si>
  <si>
    <t>The Performance of Space-Time Processing for Suppressing Narrowband Interference in CDMA Communications</t>
  </si>
  <si>
    <t>10.1023/a:1008814711835</t>
  </si>
  <si>
    <t>2-s2.0-0032141385</t>
  </si>
  <si>
    <t>['transmitting antenna', 'transmitted fields', 'subsurface permittivities', 'smooth tomograms', 'isolated high', 'contrast objects', 'averaged parameters', 'air tunnel']</t>
  </si>
  <si>
    <t>Backprojection | Cross borehole | Permittivities and conductivities | Underground tomogram</t>
  </si>
  <si>
    <t>Cross-borehole multifrequency continuous-wave radar measures the amplitudes and phases of the transmitted fields. This makes it possible to calculate the permittivity and conductivity averaged along the line connecting two receiving antennas with the transmitting antenna in the boreholes. Backprojections of these line-averaged parameters in the parallel and offset measurements give stable and smooth tomograms of subsurface permittivities and conductivities, except for isolated high-contrast objects such as the air tunnel. ¬© 1998 John Wiley &amp; Sons, Inc.</t>
  </si>
  <si>
    <t>402-406</t>
  </si>
  <si>
    <t>7501838826;56296382300;7006884400</t>
  </si>
  <si>
    <t>Park, Seong Kil;Choi, Hong Ki;Ra, Jung Woong</t>
  </si>
  <si>
    <t>Park S.</t>
  </si>
  <si>
    <t>Underground tomogram from cross-borehole measurements</t>
  </si>
  <si>
    <t>10.1002/(SICI)1098-2760(19980820)18:6&lt;402::AID-MOP11&gt;3.0.CO;2-0</t>
  </si>
  <si>
    <t>2-s2.0-0032141407</t>
  </si>
  <si>
    <t>['¬© lee', 'whose height', 'three times', 'resonance phenomena', 'radiation pattern', 'parasitic elements', 'parasitic element', 'independently determined', 'f antenna', 'conventional inverted', 'approximately one', 'also presented']</t>
  </si>
  <si>
    <t>Imerted-F antenna | Parasitic element effects | VS\VR bandwidth enhancement</t>
  </si>
  <si>
    <t>An inverted-F antenna (IFA) whose height is approximately one-tenth of the wavelength is analysed in the presence of a single parasitic element. The resonance phenomena of the parasitic element and IFA are investigated. Based on this investigation, an IFA with a pair of parasitic elements is fabricated and analysed. It is found that the lower and higher resonance frequencies are independently determined by the parasitic element length and the IFA inner length, respectively. The independent resonance phenomena lead to the enhancement of the VSWR frequency bandwidth. A 26% VSWR frequency bandwidth, which is more than three times as wide as that of a conventional inverted-F antenna without parasitic elements, is realised. The radiation pattern and gain are also presented and discussed. ¬© lEE, 1998.</t>
  </si>
  <si>
    <t>321-325</t>
  </si>
  <si>
    <t>7404449964;7402804175;57220533028</t>
  </si>
  <si>
    <t>Nakano, H.;Suzuki, R.;Yamauchi, J.</t>
  </si>
  <si>
    <t>Low-profile inverted-F antenna with parasitic elements on an infinite ground plane</t>
  </si>
  <si>
    <t>10.1049/ip-map:19982067</t>
  </si>
  <si>
    <t>2-s2.0-0032141696</t>
  </si>
  <si>
    <t>['¬© lee', 'wall roughness', 'tunnel shape', 'tunnel parameters', 'tunnel cross', 'superior impact', 'significant influence', 'section size', 'reflection angle', 'radio propagation', 'propagation slope', 'optimum set', 'optimised coverage', 'minor effect', 'incident angle', 'curved tunnels', 'base station', 'arched cross', 'antenna polarisation', 'antenna location', 'also shown']</t>
  </si>
  <si>
    <t>A fonte Carlo method | Radio propagation | Tunnels</t>
  </si>
  <si>
    <t>Radio propagation in curved tunnels of rectangular or arched cross-sections is modelled. The base station and tunnel parameters which have a significant influence on the propagation slope in curved tunnels are determined. The impact of these parameters on the propagation is then analysed and an optimum set of values is determined. Results are based on computed simulations utilising a ray launching approach with the Monte Carlo method. The obtained results show that the radio propagation slope depends on several practical planning parameters including the incident angle of trie arrival signal, wall roughness, antenna location and antenna polarisation; especially in connection with tunnel shape. According to the results, antenna location and polarisation have a significant influence on the reflection angle, on reflection coefficient values, and thus on radio propagation. It is also shown that a tunnel cross-section size has only a minor effect on the propagation slope. Hence, the base station antenna configuration and the mobile antenna inclination have a superior impact on optimised coverage in curved tunnels. ¬© lEE, 1998.</t>
  </si>
  <si>
    <t>327-331</t>
  </si>
  <si>
    <t>60098468;60098468</t>
  </si>
  <si>
    <t>6507197763;6603445665</t>
  </si>
  <si>
    <t>Lamminm√§ki, J. S.;Lempiainen, J. J.A.</t>
  </si>
  <si>
    <t>Espoo</t>
  </si>
  <si>
    <t>Nokia Networks</t>
  </si>
  <si>
    <t>Lamminm√§ki J.</t>
  </si>
  <si>
    <t>Radio propagation characteristics in curved tunnels</t>
  </si>
  <si>
    <t>10.1049/ip-map:19981924</t>
  </si>
  <si>
    <t>2-s2.0-0032141697</t>
  </si>
  <si>
    <t>['¬© lee', 'thereby reduce', 'spurious responses', 'signals incident', 'sidelobe pattern', 'seriously degrade', 'select set', 'received signals', 'performance array', 'operative elements', 'known directions', 'element failure']</t>
  </si>
  <si>
    <t>Array elements | Sidelobes | Ultimate pattern error</t>
  </si>
  <si>
    <t>Array-element failure can seriously degrade the sidelobe pattern of a high-performance array, and methods to compensate element failures therefore are important. One recent method considers an array with M signals incident from known directions, and processes the received signals from a select set of M contiguous operative array elements to reconstruct missing element signals. The method works well for known signal directions but can lead to large spurious responses in other directions. The method is reformulated and generalised to utilise all operative elements in the array, and thereby reduce the spurious responses. Finally, an estimate for the ultimate pattern error is derived. ¬© lEE, 1998.</t>
  </si>
  <si>
    <t>332-335</t>
  </si>
  <si>
    <t>60073971;60073971</t>
  </si>
  <si>
    <t>7004004036;55951888900</t>
  </si>
  <si>
    <t>Steyskal, H.;Mailloux, R. J.</t>
  </si>
  <si>
    <t>Bedford</t>
  </si>
  <si>
    <t>Air Force Cambridge Research Laboratories</t>
  </si>
  <si>
    <t>Steyskal H.</t>
  </si>
  <si>
    <t>Generalisation of an array-failure-correction method</t>
  </si>
  <si>
    <t>10.1049/ip-map:19982059</t>
  </si>
  <si>
    <t>2-s2.0-0032141899</t>
  </si>
  <si>
    <t>['promising method', 'different sizes']</t>
  </si>
  <si>
    <t>Base station antenna arrays are a promising method for providing significant capacity increases in cellular mobile radio systems. This paper examines receiver structures and algorithms to assess the potential capacity gains from the employment of multiple receiver antenna elements, of different sizes, for code division multiple access (CDMA) systems.</t>
  </si>
  <si>
    <t>156-166</t>
  </si>
  <si>
    <t>60019656-60082700-60027272-119788732-119788815;60027272-119788914;60029738-101193195-60027272</t>
  </si>
  <si>
    <t>35581784000;55498731300;7006054649</t>
  </si>
  <si>
    <t>Grant, P. M.;Thompson, J. S.;Mulgrew, B.</t>
  </si>
  <si>
    <t>United Kingdom;United Kingdom;United Kingdom;United Kingdom;;United Kingdom;United Kingdom;United Kingdom</t>
  </si>
  <si>
    <t>London;Belfast;Edinburgh;Edinburgh;;;;Edinburgh</t>
  </si>
  <si>
    <t>Plessey Company plc;Queen's University Belfast;The University of Edinburgh;Heriot-Watt University;The University;IEE Procedings Editors Panel;ECEJ Editorial Advisory Panel;Radar Syst. Dept. GEC- Marconi A.</t>
  </si>
  <si>
    <t>60082700;60029738;60027272;60019656;119788914;119788815;119788732;101193195</t>
  </si>
  <si>
    <t>Grant P.</t>
  </si>
  <si>
    <t>Adaptive arrays for narrowband CDMA base stations</t>
  </si>
  <si>
    <t>10.1049/ecej:19980402</t>
  </si>
  <si>
    <t>2-s2.0-0032141913</t>
  </si>
  <si>
    <t>['simple form', 'phase shifters', 'good agreement', 'frequency scanning', 'frequency commands', 'exact ones', 'elevation directions', 'calculation time', 'azimuth scanning']</t>
  </si>
  <si>
    <t>Frequency scanning | Phased array radar</t>
  </si>
  <si>
    <t>The phase and frequency commands of a rotating radar system, that utilizes the frequency scanning and phase shifters to steer the beam in the azimuth and elevation directions, respectively, are derived in terms of the angles of the ground based coordinate system. The frequency equation derived is approximated to a simple form to reduce the calculation time for real time multi-function radar systems. It is shown that the approximate frequency commands are in good agreement with the exact ones if the range of the azimuth scanning is not too wide.</t>
  </si>
  <si>
    <t>1748-1750</t>
  </si>
  <si>
    <t>60032144;60032144;60032144;60032144</t>
  </si>
  <si>
    <t>36068680400;57193914023;12752392800;34769714400</t>
  </si>
  <si>
    <t>Lee, Min Joon;Song, Lickho;Kim, Suk Chan;Kim, Hyung Myung</t>
  </si>
  <si>
    <t>Lee M.J.</t>
  </si>
  <si>
    <t>Approximate frequency beam command of the RPFSR system in the ground based coordinate system</t>
  </si>
  <si>
    <t>2-s2.0-0032142062</t>
  </si>
  <si>
    <t>['results obtained', 'resonant frequency', 'reported elsewhere', 'originally used', 'microstrip antenna', 'angular line']</t>
  </si>
  <si>
    <t>Microstrip antenna | Resonant frequency | The method of angular line</t>
  </si>
  <si>
    <t>The method of angular line (MAL) is presented for calculating the resonant frequency of microstrip antenna, which is available in other literature and originally used to analyze various waveguide structure. The results obtained by using this method are in conformity with those reported elsewhere.</t>
  </si>
  <si>
    <t>1083-1087</t>
  </si>
  <si>
    <t>60083518;60014966</t>
  </si>
  <si>
    <t>7409080048;57220539783</t>
  </si>
  <si>
    <t>Li, Zaiyu;Rao, Qinjiang</t>
  </si>
  <si>
    <t>Chongqing;Beijing</t>
  </si>
  <si>
    <t>Chongqing Three Gorges University;Peking University</t>
  </si>
  <si>
    <t>Li Z.</t>
  </si>
  <si>
    <t>The method of angular line to calculate eigenvalues for microstrip antennas</t>
  </si>
  <si>
    <t>10.1023/A:1022695214406</t>
  </si>
  <si>
    <t>2-s2.0-0032142283</t>
  </si>
  <si>
    <t>['‚ àº5', '‚ àº3', 'unloaded q', 'two arrays', 'theoretical predictions', 'single element', 'resonant frequency', 'radiation pattern', 'radiating elements', 'numerically simulated', 'numerical results', 'impedance bandwidth', 'eœ ∏', 'experimentally tested', 'experimental results', 'array configuration', 'analytically formulated']</t>
  </si>
  <si>
    <t>Antenna arrays | Cylindrical dielectric resonator antennas</t>
  </si>
  <si>
    <t>In this study, we report two four-element linear broadside arrays shaping the EŒ∏ and EœÜ field components. The radiating elements are probe-fed cylindrical dielectric resonator antennas. The arrays are analytically formulated, numerically simulated, and experimentally tested. The resonant frequency, radiation pattern, gain, unloaded Q-factor, and impedance bandwidth of each array configuration are reported, and the experimental results are compared with the theoretical predictions. The gains of the two arrays were greater than the gain of the single element by factors of ‚àº5 and ‚àº3, respectively. Overall good agreement was obtained between theoretical and experimental results, with the numerical results being more accurate. ¬© 1998 John Wiley &amp; Sons, Inc.</t>
  </si>
  <si>
    <t>367-370</t>
  </si>
  <si>
    <t>60003771;60003771;60003771</t>
  </si>
  <si>
    <t>7004358223;17435967100;55664942900</t>
  </si>
  <si>
    <t>Drossos, George;Wu, Zhipeng;Davis, Lionel E.</t>
  </si>
  <si>
    <t>Manchester</t>
  </si>
  <si>
    <t>The University of Manchester</t>
  </si>
  <si>
    <t>Drossos G.</t>
  </si>
  <si>
    <t>Linear arrays consisting of four probe-fed cylindrical dielectric resonator antennas</t>
  </si>
  <si>
    <t>10.1002/(SICI)1098-2760(19980820)18:6&lt;367::AID-MOP1&gt;3.0.CO;2-B</t>
  </si>
  <si>
    <t>2-s2.0-0032142429</t>
  </si>
  <si>
    <t>['results show', 'optimum height', 'narrowest beamwidth', 'highest gain', 'gain increases', 'cup increases', 'beamwidth decreases']</t>
  </si>
  <si>
    <t>Cavity-backed microstrip antennas | Feed antennas | Microstrip antennas | Satellite antennas</t>
  </si>
  <si>
    <t>The results of experiments on the effect of the height and diameter of the cup on cup microstrip antennas are presented. The results show that the optimum height of the cup for the narrowest beamwidth and the highest gain is about 1/3 A, and that the beamwidth decreases and the gain increases as the diameter of the cup increases.</t>
  </si>
  <si>
    <t>1700-1702</t>
  </si>
  <si>
    <t>Tanaka, Masato</t>
  </si>
  <si>
    <t>Kashima-shi</t>
  </si>
  <si>
    <t>Kashima Space Research Center</t>
  </si>
  <si>
    <t>Effect of the height and diameter of the cup on cup microstrip antennas</t>
  </si>
  <si>
    <t>2-s2.0-0032142471</t>
  </si>
  <si>
    <t>['wave dipole', 'theoretical values', 'standard antenna', 'site attenuation', 'shortened dipole', 'numerical calculations', 'normalized values', 'measurement method', 'measurement error', 'measured data', 'impedance characteristics', 'conventional half', 'attenuation measurement', 'antenna factor', 'actual measurement']</t>
  </si>
  <si>
    <t>Dipole antenna | EMC | EMI | Interference wave measurement</t>
  </si>
  <si>
    <t>Use of a shortened dipole with its element length fixed at the 80-MHz resonator length or a half-wavelength is studied for the site-attenuation measurement of the interference-wave measurement field. Since this shortened dipole antenna is specified as the standard antenna for interference wave measurement, the antenna factor and the impedance characteristics are investigated by numerical calculations and measurements. Next, in regard to the measurement of the site attenuation with this antenna, the theoretical values are derived by the method of moments. Further, actual measurement is carried out at three outdoor locations. It is confirmed that the obtained theoretical values agree well with the measured data. As a result, it is found that the theoretical values can be used sufficiently well as normalized values. Therefore, a measurement method of the site attenuation using a shortened dipole has been established. It is found that the use of the shortened dipole is better in terms of measurement error and labor than the conventional half-wave dipole in site attenuation measurements at these frequencies. ¬© 1998 Scripta Technica.</t>
  </si>
  <si>
    <t>81-88</t>
  </si>
  <si>
    <t>100702624-60032315-60107350;60032325-60010848-60092258-124410029;60025555-60103680-100726063-101561857;101094061-60002561-101200821-60003381</t>
  </si>
  <si>
    <t>7201779387;36176445900;7005750067;7005527248</t>
  </si>
  <si>
    <t>Maeda, Atsuya;Sugiura, Akira;Kuwabara, Nobuo;Usuda, Shogo</t>
  </si>
  <si>
    <t>Japan;Japan;Japan;Japan;Japan;Japan;Japan;Japan;Japan;;Japan;Japan;Japan;Japan;Japan</t>
  </si>
  <si>
    <t>Kadoma;Shizuoka;Koganei;Koganei;Chofu;Tokyo;Fukui;Tokyo;Tokyo;;;;Tokyo;;Yokohama</t>
  </si>
  <si>
    <t>Panasonic Corporation;Shizuoka University;Ministry of Posts and Telecommunications, Japan;Japan National Institute of Information and Communications Technology;The University of Electro-Communications;Nippon Telegraph and Telephone Corporation;University of Fukui;Hitachi, Ltd.;Nihon University;Electromagnetic Technology Division;NTT Multimedia Netwk. Res. Lab.;Min. of Electrical Communications;Voluntary Contr. Cncl. Interference;Elec. Commun. Labs. Nippon T;A. Maeda Associates, Inc.</t>
  </si>
  <si>
    <t>60107350;60103680;60092258;60032325;60032315;60025555;60010848;60003381;60002561;124410029;101561857;101200821;101094061;100726063;100702624</t>
  </si>
  <si>
    <t>Maeda A.</t>
  </si>
  <si>
    <t>Site attenuation measurements using shortened dipole antennas</t>
  </si>
  <si>
    <t>10.1002/(sici)1520-6424(199808)81:8&lt;81::aid-ecja9&gt;3.0.co;2-6</t>
  </si>
  <si>
    <t>2-s2.0-0032143202</t>
  </si>
  <si>
    <t>['sd ).', 'rayleigh environment', 'potential application', 'ofdm reception', 'mrc sb', 'echo environment', 'diversity gains', 'demonstrated even', 'branch diversity', 'branch diversities', 'branch configurations', 'branch configuration', 'antenna configurations', 'amplitude single', '25 db', '23 db', '21 db', '20 db', '17 db']</t>
  </si>
  <si>
    <t>We have investigated a sub-band space diversity technique and assessed its potential application to wide-band mobile radio reception. By simulating the application of SB-SD to OFDM reception, the following main conclusions were reached. For DQPSK-OFDM reception in an equal-amplitude single-echo environment, substantially better echo resistance characteristics are obtained by applying MRC SB-SD than by using a time-offset, combination-type overall MRC-SD (i.e., WB-SD). When SB-SD is applied to DQPSK-OFDM reception in an equal-amplitude, single-echo environment and the spacing between receiving antenna branches is a half-wavelength (Œª/2), diversity gains of about 20 dB for a two-branch configuration and 25 dB for antenna configurations with three or more branches are obtained at a BER of 2 √ó 10-3. The effectiveness of MRC SB-SD is demonstrated even when the delay time echo is longer than the OFDM guard interval. When SB-SD is applied to DQPSK-OFDM reception in a Rayleigh fading channel, diversity gains of about 17 dB for two-branch, 21 dB for three-branch, and 23 dB for four-branch configurations are obtained at a BER of 2 √ó 10-3. Bit error rates at Eb/N0 = 20 dB for D8PSK-OFDM reception in a Rayleigh environment are 2 √ó 10-2 for one-branch, 1 √ó 10-4 for two-branch, 1 √ó 10-4 for three-branch, and 1 √ó 10-5 for four-branch diversity. Bit error rates at Eb/N0 = 25 dB for D16PSK-OFDM reception in a Rayleigh environment are 2 √ó 10-2 for one-branch, 1 √ó 10-3 for two-branch, 1 √ó 10-4 for three-branch, and 1 √ó 10-5 for four-branch diversities. ¬© 1998 Scripta Technica.</t>
  </si>
  <si>
    <t>60103907;60103907;60103907</t>
  </si>
  <si>
    <t>6603612577;55467314600;55391886300</t>
  </si>
  <si>
    <t>Hamazumi, Hiroyuki;Ito, Yasuhiro;Miyazawa, Hiroshi</t>
  </si>
  <si>
    <t>Nippon Hoso Kyokai</t>
  </si>
  <si>
    <t>Hamazumi H.</t>
  </si>
  <si>
    <t>Performance of frequency domain sub-band diversity combination technique for wide-band mobile radio reception: An application to OFDM (orthogonal frequency division multiplexing) reception</t>
  </si>
  <si>
    <t>10.1002/(sici)1520-6424(199808)81:8&lt;32::aid-ecja4&gt;3.0.co;2-5</t>
  </si>
  <si>
    <t>2-s2.0-0032143276</t>
  </si>
  <si>
    <t>['presented elsewhere']</t>
  </si>
  <si>
    <t>We have presented elsewhere the problem of choosing boundary data for the exterior Helmholtz equation in order to optimize a functional of the radiated far field. In this paper, we use asymptotic methods to determine an approximate optimal solution.</t>
  </si>
  <si>
    <t>242-260</t>
  </si>
  <si>
    <t>SIAM Journal on Applied Mathematics</t>
  </si>
  <si>
    <t>Sept-Oct</t>
  </si>
  <si>
    <t>60023004;60023004;60023004</t>
  </si>
  <si>
    <t>7004135825;7005560094;6602473729</t>
  </si>
  <si>
    <t>Angell, T. S.;Kleinman, R. E.;Vainberg, B.</t>
  </si>
  <si>
    <t>Newark</t>
  </si>
  <si>
    <t>University of Delaware</t>
  </si>
  <si>
    <t>Angell T.S.</t>
  </si>
  <si>
    <t>Asymptotic methods for an optimal antenna problem</t>
  </si>
  <si>
    <t>10.1137/s003613999630407x</t>
  </si>
  <si>
    <t>2-s2.0-0032153835</t>
  </si>
  <si>
    <t>Chinese Academy of Sciences</t>
  </si>
  <si>
    <t>CAS</t>
  </si>
  <si>
    <t>['¬© 1998', 'test site', 'study shows', 'study area', 'speckle filtering', 'southern china', 'sar imagery', 'sar data', 'rights reserved', 'radar backscatter', 'quite sensitive', 'pine stands', 'paper presents', 'linear regression', 'ground measurements', 'ground data', 'globesar mission', 'geometric rectification', 'francis group', 'forest volume', 'forest stands', 'five classes', 'fairly low', 'coefficients derived', 'breast height']</t>
  </si>
  <si>
    <t>This paper presents the result of an experiment using C- and X-band multipolarization SAR data for estimating the volume of regenerated pine forest over the Zhaoqing test site in southern China. The SAR data was acquired during the GlobeSAR Mission in November of 1993. Ground data was collected to facilitate the estimation of forest volume from SAR data. First, we performed antenna pattern correction, geometric rectification and speckle filtering to improve the quality of the SAR imagery. Ground measurements and the SAR data were used to study the relationship between the intensity of radar backscatter and the parameters of pine stands. The coefficients derived from a linear regression between the intensity of radar backscatter and the forest parameters measured on the ground was then used to estimate the pine forest volume in the study area. The study shows that the intensity of radar backscatter is quite sensitive to the parameters of forest stands. As the diameter at breast height (dbh) and height of the pine trees increase, the intensity of radar backscatter increases. A comparison between the forest volume estimated from SAR data with ground measurements indicates that the error in forest volume estimation is fairly low. Finally, the test site was mapped into five classes in terms of their forest volume. ¬© 1998, Taylor &amp; Francis Group, LLC. All rights reserved.</t>
  </si>
  <si>
    <t>240-245</t>
  </si>
  <si>
    <t>Canadian Journal of Remote Sensing</t>
  </si>
  <si>
    <t>60033466;60033466</t>
  </si>
  <si>
    <t>7402988316;56415384100</t>
  </si>
  <si>
    <t>Liao, Jingjuan;Guo, Huadong</t>
  </si>
  <si>
    <t>Institute of Remote Sensing Application Chinese Academy of Sciences</t>
  </si>
  <si>
    <t>Liao J.</t>
  </si>
  <si>
    <t>Multifrequency and multipolarization radar data for estimation of forest volume over the zhaoqing area of southern china</t>
  </si>
  <si>
    <t>10.1080/07038992.1998.10855245</t>
  </si>
  <si>
    <t>2-s2.0-0032153901</t>
  </si>
  <si>
    <t>['¬± 0', '¬© 1998', 'rights reserved', 'relative calibration', 'radiometric calibration', 'pattern revisions', 'imagery produced', 'francis group', 'attitude dominates', 'antenna patterns', 'absolute levels', '2 db']</t>
  </si>
  <si>
    <t>The determination of the antenna gain patterns in elevation for RADARSAT is critical to the radiometric calibration of imagery produced by this system. The shapes of the antenna patterns in elevation were derived from imagery of the South American rain forests of Brazil and Colombia with a consistency on the order of ¬± 0.2 dB. The absolute levels of the patterns have been determined by superposing the shapes on results from a set of precision radar ground targets known as the RADARSAT Precision Transponders. The tolerances on the absolute and relative calibration of the products are limited by spacecraft attitude knowledge. Near the edges of the swath, where the antenna patterns fall off rapidly, the uncertainty in attitude dominates the radiometric error budget. As pattern revisions are determined, they are included in the determination of the corrections that are required in the Canadian Data Processing Facility to create radiometrically calibrated image products. ¬© 1998, Taylor &amp; Francis Group, LLC. All rights reserved.</t>
  </si>
  <si>
    <t>286-291</t>
  </si>
  <si>
    <t>60005603;60005603;100326369;60007248</t>
  </si>
  <si>
    <t>55947137500;7402932533;6602760502;35462436700</t>
  </si>
  <si>
    <t>Lukowski, Tom I.;Hawkins, Robert K.;Murnaghan, Kevin P.;Srivastava, Satish K.</t>
  </si>
  <si>
    <t>Longueuil;Ottawa;Nepean</t>
  </si>
  <si>
    <t>Canadian Space Agency;Canada Centre for Remote Sensing;Intermap Technologies</t>
  </si>
  <si>
    <t>60007248;60005603;100326369</t>
  </si>
  <si>
    <t>Lukowski T.</t>
  </si>
  <si>
    <t>RADARSAT antenna elevation gain pattern determination</t>
  </si>
  <si>
    <t>10.1080/07038992.1998.10855249</t>
  </si>
  <si>
    <t>2-s2.0-0032153931</t>
  </si>
  <si>
    <t>['wide range', 'uniform plasma', 'termed slant', 'te01 mode', 'slot antennas', 'slot antenna', 'reaction chamber', 'plasma source', 'magnetic field', 'iis distribution', 'high stability', 'discharge conditions', 'cl2 gas', 'cavity resonator', 'ambient conditions', '7 pa']</t>
  </si>
  <si>
    <t>Electron cyclotron resonance | Etching | Microwave | Plasma | Semiconductor | Wafer</t>
  </si>
  <si>
    <t>A new compact electron cyclotron resonance (ECR) plasma source, which is termed slant-slot antenna-type ECR plasma source, is presented. Using this plasma source an ion saturation current density Iis of 6.2 mA/cm2 ¬± 5.2% was obtained over a diameter of 300mm under ambient conditions of Cl2 gas at 0.7 Pa. The features of the plasma source are an independent circular TM011 mode cavity resonator and slot antennas mounted in the shape of a ring at a constant slant angle to the surface current flowing at the bottom of the cavity resonator. As the result, microwaves of TE01 mode and others having a ring-shaped the electric field distribution can be introduced into the reaction chamber with high stability. This plasma source can generate a plasma with a ring-shaped Iis distribution stably, and it can control the Iis distribution by means of both the configuration of the magnetic field and the pattern of slot antennas. Therefore, the plasma source can generate a uniform plasma under a wide range of discharge conditions.</t>
  </si>
  <si>
    <t>5021-5027</t>
  </si>
  <si>
    <t>60003381;60003381;60003381;60003381;60028263</t>
  </si>
  <si>
    <t>55190448000;24073937500;7006353040;7101709138;24284230100</t>
  </si>
  <si>
    <t>Watanabe, Seiichi;Tamura, Hitoshi;Sumiya, Masahiro;Furuse, Muneo;Kawasaki, Sunao</t>
  </si>
  <si>
    <t>Saitama;Tokyo</t>
  </si>
  <si>
    <t>Saitama University;Hitachi, Ltd.</t>
  </si>
  <si>
    <t>60028263;60003381</t>
  </si>
  <si>
    <t>Slant slot antenna-type electron cyclotron resonance plasma source</t>
  </si>
  <si>
    <t>10.1143/jjap.37.5021</t>
  </si>
  <si>
    <t>2-s2.0-0032155285</t>
  </si>
  <si>
    <t>['successively approximate', 'radio waves', 'numerical analysis', 'much like', 'measurement errors', 'limitations due', 'good correlation', 'experimental results', 'electrostatic discharge', 'blocked antennas', 'antennas detecting', 'also presented']</t>
  </si>
  <si>
    <t>ESD (electrostatic discharge) events are a source of radio waves. Time delay information from a system of antennas detecting those radio waves can be used, much like a GPS (global positioning satellite) system, to pinpoint the location of the discharge. In this system, numerical analysis is used to successively approximate the location in space at which an emitted electromagnetic signal would match the set of arrival time delays as measured at each antenna. Sensitivity to 100 V discharges and good correlation to known discharge locations has been achieved. Such a system is described and experimental results are presented in this paper. Limitations due to measurement errors and blocked antennas are also presented.</t>
  </si>
  <si>
    <t>149-157</t>
  </si>
  <si>
    <t>Journal of Electrostatics</t>
  </si>
  <si>
    <t>Sep</t>
  </si>
  <si>
    <t>60076595;60076595;60076595</t>
  </si>
  <si>
    <t>7202477255;7004360816;6701654003</t>
  </si>
  <si>
    <t>Bernier, Joe;Croft, Gregg;Lowther, Rex</t>
  </si>
  <si>
    <t>Milpitas</t>
  </si>
  <si>
    <t>Intersil Inc.</t>
  </si>
  <si>
    <t>Bernier J.</t>
  </si>
  <si>
    <t>ESD sources pinpointed by numerical analysis of radio wave emissions</t>
  </si>
  <si>
    <t>S0304388698000400</t>
  </si>
  <si>
    <t>10.1016/S0304-3886(98)00040-0</t>
  </si>
  <si>
    <t>2-s2.0-0032156372</t>
  </si>
  <si>
    <t>['unattended mode', 'spatial resolution', 'product reliability', 'manufacturing facilities', 'four receivers', 'azimuthal orientations', 'automatic system', 'arc strengths', '77 cm']</t>
  </si>
  <si>
    <t>By using a reverse global positioning system concept, we have constructed an automatic system with four receivers to locate ESD events with a spatial resolution of 0.31 cm√ó0.14 cm√ó0.77 cm. We have deployed the system, in an unattended mode, in a prototype manufacturing facility and recorded ESD event locations with corresponding occurrence date and time. In addition to the capability of visualizing invisible ESD events, the system can determine their arc strengths and azimuthal orientations. The accumulation of data in environments such as manufacturing facilities, offices or houses can provide much needed environmental stress information about ESD for use in the prediction of product reliability.</t>
  </si>
  <si>
    <t>159-175</t>
  </si>
  <si>
    <t>60026638;60026638;60026638</t>
  </si>
  <si>
    <t>7403692872;6602741404;7003664775</t>
  </si>
  <si>
    <t>Lin, Don L.;DeChiaro, Louis F.;Jon, Min Chung</t>
  </si>
  <si>
    <t>Nokia Corporation</t>
  </si>
  <si>
    <t>Lin D.</t>
  </si>
  <si>
    <t>Robust ESD event locator system with event characterization</t>
  </si>
  <si>
    <t>S0304388698000412</t>
  </si>
  <si>
    <t>10.1016/S0304-3886(98)00041-2</t>
  </si>
  <si>
    <t>2-s2.0-0032156399</t>
  </si>
  <si>
    <t>['simulation tools', 'problems encountered', 'powerful tool', 'possible solution', 'latter results', 'hereby extending', 'extended theory', 'event simulators', 'event simulator', 'event simulations', 'dynamic map', 'dynamic behavior', 'dynamic aspects', 'configuration objects']</t>
  </si>
  <si>
    <t>Discrete-event systems | Mobile cellular networks | Mutable system configuration | Network design process</t>
  </si>
  <si>
    <t>In this paper we introduce a discrete-event-based simulation technology suitable to model cellular mobile radio systems with respect to their dynamic behavior. The latter results in the need for simulation tools which support mutable system configurations. The problems encountered when modeling mutable system configurations using conventional discrete-event simulators are discussed. In order to show a possible solution to this problem we introduce configuration events and configuration objects into the theory of discrete-event simulations. We demonstrate how configuration objects can be implemented in a discrete-event simulator using a dynamic map- function, hereby extending a definition of higher order functions. We apply the configuration objects in a Multiple Layer Model for modeling an entire mobile cellular radio network in a discrete-event simulator as an application for the extended theory. In this model we use the configuration objects to change the network's configuration during runtime. We show that this solution-combined with an object-oriented software design and, possibly, a visual programming language-is a powerful tool for the simulation of the dynamic aspects of mobile cellular radio networks. The software technology presented will be applied by the German cellular network operator Mannesmann Mobilfunk to model dynamic features applicable to the radio resource management of mobile radio networks and to access their performance by simulation. ¬© 1998 Kluwer Academic Publishers, Boston.</t>
  </si>
  <si>
    <t>239-253</t>
  </si>
  <si>
    <t>Design Automation for Embedded Systems</t>
  </si>
  <si>
    <t>60018353;101921136;60018353</t>
  </si>
  <si>
    <t>7202436271;6701398067;7007049752</t>
  </si>
  <si>
    <t>Voigt, Jens;Steil, Andreas;Fettweis, Gerhard P.</t>
  </si>
  <si>
    <t>Dresden;Dusseldorf</t>
  </si>
  <si>
    <t>Technische Universit√§t Dresden;Mannesmann Mobilfunk GmbH</t>
  </si>
  <si>
    <t>60018353;101921136</t>
  </si>
  <si>
    <t>Voigt J.</t>
  </si>
  <si>
    <t>Modeling a mobile cellular network using a discrete-event simulator</t>
  </si>
  <si>
    <t>10.1023/a:1008857509595</t>
  </si>
  <si>
    <t>2-s2.0-0032157840</t>
  </si>
  <si>
    <t>['wave calculations', 'wave absorption', 'specifically designed', 'rf fields', 'realistic antenna', 'readily performed', 'landau damping', 'increasingly used', 'important issues', 'electromagnetic potentials', 'dielectric tensor', 'considerable simplification', 'complex issue', 'collisional dissipation', 'code results', 'code includes', 'antenna optimizations', 'also perform']</t>
  </si>
  <si>
    <t>Antenna coupling | Helicon sources | Kinetic | Plasma | Potentials | Waves</t>
  </si>
  <si>
    <t>We describe a 1D plasma kinetic code UFEM, which is specifically designed for the treatment of radiofrequency wave excitation and propagation in cylindrical low temperature plasmas. The code should find extensive application in the design and study of helicon wave driven plasma sources which are increasingly used for industrial plasma processing. The code includes the effects of collisional dissipation and the important parallel electron dynamics, such as Landau damping, that are necessary for the description of wave absorption. It employs a finite element discretization of rf fields in terms of electromagnetic potentials that is suitable for wave calculations in the lower hybrid range of frequencies where helicon waves typically propagate. Finite Larmor radius effects are known to be negligible in industrial plasma sources. These are therefore neglected leading to a considerable simplification of the dielectric tensor; in particular, the complex issue of the equilibrium gradient terms is avoided. The user can choose from a menu of several standard antenna types so that antenna optimizations can be readily performed. Four different variations of cylindrical system geometry can be used. The important issues of complex antenna near-fields and short wavelength modes can be treated fully self-consistently. We also perform a benchmark of the UFEM and ISMENE 5 codes for four different wave conditions over the Alfv√©n to lower hybrid frequency ranges. Finally we conclude with a presentation of code results for the conditions of a typical helicon plasma source driven by a realistic antenna. ¬© 1998 Elsevier Science B.V.</t>
  </si>
  <si>
    <t>Computer Physics Communications</t>
  </si>
  <si>
    <t>6507617828;22991143800</t>
  </si>
  <si>
    <t>Kamenski, I. V.;Borg, G. G.</t>
  </si>
  <si>
    <t>Kamenski I.</t>
  </si>
  <si>
    <t>A 1D cylindrical kinetic wave code for helicon plasma sources</t>
  </si>
  <si>
    <t>S0010465598000770</t>
  </si>
  <si>
    <t>10.1016/S0010-4655(98)00077-0</t>
  </si>
  <si>
    <t>2-s2.0-0032162922</t>
  </si>
  <si>
    <t>['wave radiated', 'strongly affected', 'scattering matrices', 'remains unaffected', 'relationship existing', 'radiating properties', 'polarization purity', 'paper presents', 'measured results', 'input match', 'elementary radiators', 'axial ratio', 'antenna ports', 'analytical form', 'analysis shows', 'also contemplated']</t>
  </si>
  <si>
    <t>Antenna feeds | Antenna tolerance analysis | Electromagnetic radiation | Microstrip antennas | Polarization (circular)</t>
  </si>
  <si>
    <t>This paper presents, in analytical form, the relationship existing between the input match of a dual-fed circularly polarized antenna and the feed network used, expressed in terms of their scattering matrices. The analysis shows that the radiating properties, particularly the axial ratio of the wave radiated, are strongly affected by mismatch at the antenna ports when a reactive power divider is used, while it remains unaffected with an isolated power divider. Feed network error effects are also contemplated, and their effect on the polarization purity of the element is addressed. A microstrip patch antenna has been used to illustrate this relationship both with simulated and measured results, although the formulation can be extended to other elementary radiators. ¬© 1998 John Wiley &amp; Sons, Inc.</t>
  </si>
  <si>
    <t>42-47</t>
  </si>
  <si>
    <t>Garc√≠a-Garc√≠a, Quiterio</t>
  </si>
  <si>
    <t>Madrid</t>
  </si>
  <si>
    <t>Distcom Antennas</t>
  </si>
  <si>
    <t>Garc√≠a-Garc√≠a Q.</t>
  </si>
  <si>
    <t>Effects of the feed network on the axial ratio of a patch antenna</t>
  </si>
  <si>
    <t>10.1002/(SICI)1098-2760(199809)19:1&lt;42::AID-MOP11&gt;3.0.CO;2-5</t>
  </si>
  <si>
    <t>2-s2.0-0032163146</t>
  </si>
  <si>
    <t>['two others', 'transmitting antennas', 'traffic matrix', 'switch requires', 'switch configurations', 'strictly smaller', 'standard techniques', 'rights reserved', 'new technique', 'negligible time', 'lower bound', 'last algorithm', 'l receiving', 'interconnecting pairs', 'first two', 'dominating value', 'combine bounds', 'board switch', 'also assume']</t>
  </si>
  <si>
    <t>In this paper we assume that a satellite has l receiving and transmitting antennas, and we are given a traffic matrix D to be transmitted by interconnecting pairs of receiving-transmitting antennas, through an on board switch. We also assume that l is strictly smaller than the number of rows and columns of D, that no preemption of the communications is allowed, and that changing the configuration of the switch requires a negligible time. We ask for a set of switch configurations that minimizes the total time occurring for transmitting the entire traffic matrix. We present some new lower bounds on the optimum solution value and a new technique to combine bounds which obtains a dominating value. We then present five heuristics: the first two are obtained modifying algorithms from the literature; two others are obtained with standard techniques; the last algorithm is an implementation of a new and promising tabu search method which is called exploring tabu search. Extensive computational experiments compare the performances of the heuristics and that of the lower bound, on randomly generated instances. ¬© 1998 Elsevier Science Ltd. All rights reserved.</t>
  </si>
  <si>
    <t>729-743</t>
  </si>
  <si>
    <t>Computers and Operations Research</t>
  </si>
  <si>
    <t>60004591;60023256;60023256</t>
  </si>
  <si>
    <t>7004590055;7003939946;6602948824</t>
  </si>
  <si>
    <t>Dell'Amico, Mauro;Maffioli, Francesco;Trubian, Marco</t>
  </si>
  <si>
    <t>Milan;Modena</t>
  </si>
  <si>
    <t>Politecnico di Milano;Universit√† degli Studi di Modena e Reggio Emilia</t>
  </si>
  <si>
    <t>60023256;60004591</t>
  </si>
  <si>
    <t>Dell'Amico M.</t>
  </si>
  <si>
    <t>New bounds for optimum traffic assignment in satellite communication</t>
  </si>
  <si>
    <t>S0305054898000124</t>
  </si>
  <si>
    <t>10.1016/S0305-0548(98)00012-4</t>
  </si>
  <si>
    <t>2-s2.0-0032163333</t>
  </si>
  <si>
    <t>['wave phase', 'wave interferometry', 'wave arrays', 'two sources', 'turbulent troposphere', 'standard deviations', 'separation angle', 'reference source', 'reference phase', 'quite effective', 'practical significance', 'phase compensation', 'original phase', 'observing frequencies', 'nma ),', 'much improved', 'mostly eliminated', 'mm rms', 'large fluctuations', 'interferometer phase', 'high frequencies', 'geostationary satellite', 'angular separation', '81 ghz', '45 ghz', '20 ¬∞', '11 ¬∞']</t>
  </si>
  <si>
    <t>An experiment for compensating interferometer phase fluctuations due to the turbulent troposphere was conducted with the paired antennas method (PAM) using different sky frequencies for a target and reference source. A celestial source 3C279 was observed at 146.81 GHz with the Nobeyama millimeter array (NMA), while a geostationary satellite was observed as a reference source at 19.45 GHz with commercially available antennas. Each of the antennas was installed near one of the NMA antennas thus giving us 10 pairs of nearly parallel baselines up to 316 m. Large fluctuations in the interferometer phase of 3C279 were mostly eliminated on almost all baselines by subtracting the reference phase multiplied by a ratio of the observing frequencies. The standard deviations of the compensated interferometer phase were under the level of 20¬∞ where the angular separation between the two sources was within 2¬∞, while those of the original phase were typically at the level of 40¬∞-50¬∞. The phase compensation was much improved to the level of the differential excess path length of 0.06-mm rms (11¬∞ at 146.81 GHz) in inserting a time lag proportional to the separation angle to the reference phase time series. These results have practical significance for the millimeter- or submillimeter-wave interferometry because there is rarely a suitable reference source in the vicinity of scientifically interesting sources at such high frequencies. The present experiment shows that it is quite effective in the PAM to use the reference phase at centimeter-wave for compensating the millimeter-wave phase for future large millimeter-wave arrays.</t>
  </si>
  <si>
    <t>1297-1318</t>
  </si>
  <si>
    <t>60029701;60029701;60029701;60081106;60020680;60029701;60029701</t>
  </si>
  <si>
    <t>6602540571;7403544335;35449270400;7005887109;7404973074;35552169300;35411779500</t>
  </si>
  <si>
    <t>Asaki, Yoshiharu;Shibata, Katsunori M.;Kawabe, Ryohei;Roh, Duk Gyoo;Saito, Masao;Morita, Ko Ichiro;Sasao, Tetsuo</t>
  </si>
  <si>
    <t>South Korea;Japan;United States</t>
  </si>
  <si>
    <t>Daejeon;Mitaka;Cambridge</t>
  </si>
  <si>
    <t>Korea Astronomy and Space Science Institute;National Institutes of Natural Sciences - National Astronomical Observatory of Japan;Harvard-Smithsonian Center for Astrophysics</t>
  </si>
  <si>
    <t>60081106;60029701;60020680</t>
  </si>
  <si>
    <t>Asaki Y.</t>
  </si>
  <si>
    <t>Phase compensation experiments with the paired antennas method 2. Millimeter-wave fringe correction using centimeter-wave reference</t>
  </si>
  <si>
    <t>10.1029/98RS01607</t>
  </si>
  <si>
    <t>2-s2.0-0032163445</t>
  </si>
  <si>
    <t>['tini );', 'system architecture', 'rights reserved', 'research activities', 'microwave antenna', 'micromechatronic technology', 'micromachined actuators', 'electrostatic force', 'driving principles', 'dimensional microstructures']</t>
  </si>
  <si>
    <t>Autonomous distributed systems | Micromachines | Microwave | Optical switch | Shape memory alloy | Three-dimensional microstructures</t>
  </si>
  <si>
    <t>Driving principles, configurations and applications of micromachined actuators are reviewed. Examples, taken from our research activities, include an optical matrix switch composed of arrayed torsional micromirrors which are driven by electrostatic force; a microactuator using thin film shape memory alloy (TiNi); a microactuator for scanning a microwave antenna and a self-assembly of three-dimensional microstructures by scratch drive microactuators. A system architecture, an autonomous distributed micro system, is proposed to make best use of micromechatronic technology. ¬© 1998 Published by Elsevier Science Ltd. All rights reserved.</t>
  </si>
  <si>
    <t>637-640</t>
  </si>
  <si>
    <t>Microelectronics Journal</t>
  </si>
  <si>
    <t>60180342;60180342</t>
  </si>
  <si>
    <t>7403553526;7004182631</t>
  </si>
  <si>
    <t>Fujita, Hiroyuki;Toshiyoshi, Hiroshi</t>
  </si>
  <si>
    <t>Institute of Industrial Science</t>
  </si>
  <si>
    <t>Fujita H.</t>
  </si>
  <si>
    <t>Micro actuators and their applications</t>
  </si>
  <si>
    <t>S0026269298000275</t>
  </si>
  <si>
    <t>10.1016/s0026-2692(98)00027-5</t>
  </si>
  <si>
    <t>2-s2.0-0032163506</t>
  </si>
  <si>
    <t>['sensitive detector', 'radiofrequency field', 'interest using', '85 mhz']</t>
  </si>
  <si>
    <t>Field experimental evaluation | Field mapping | Laboratory measurement system | Magnetic resonance antennae | Mri/rf coils | Radiofrequency field distribution uniformity | Resonators</t>
  </si>
  <si>
    <t>This design note describes an inexpensive system used to control the radiofrequency field generated by magnetic resonance coils. The device is built around three main modules, a sequencer, a modulator and a phase-sensitive detector. This system permits one to detect the radiofrequency field at each point of the region of interest using a pick-up coil, without the requirement of a magnetic resonance spectrometer. Examples of radiofrequency field distributions obtained at 85 MHz are given. ¬© 1998 IOP Publishing Ltd.</t>
  </si>
  <si>
    <t>1641-1646</t>
  </si>
  <si>
    <t>Measurement Science and Technology</t>
  </si>
  <si>
    <t>60062760;60062760;60062760</t>
  </si>
  <si>
    <t>6506143475;6508131216;7004097280</t>
  </si>
  <si>
    <t>Fakri-Bouchet, L.;Lapray, Ch;Briguet, A.</t>
  </si>
  <si>
    <t>Villeurbanne</t>
  </si>
  <si>
    <t>CREATIS (Centre de Recherche en Acquisition et Traitement de l'Image pour la Sant√©)</t>
  </si>
  <si>
    <t>Fakri-Bouchet L.</t>
  </si>
  <si>
    <t>Measurements of the radiofrequency field in magnetic resonance coils</t>
  </si>
  <si>
    <t>S0957023398911948</t>
  </si>
  <si>
    <t>10.1088/0957-0233/9/9/040</t>
  </si>
  <si>
    <t>2-s2.0-0032164140</t>
  </si>
  <si>
    <t>['typically used', 'numerical method', 'monopole antenna', 'mobile communications', 'method based', 'inhomogeneous model', 'human head', 'extreme importance', 'cylindrical coordinates', 'charge accumulation', 'accurate estimation']</t>
  </si>
  <si>
    <t>The accurate estimation of the electromagnetic field inside the human head is of extreme importance, in mobile communications. A method based on the numerical method of moments, that takes into account both the induced eddy currents and the charge accumulation is presented, for the determination of the electric field intensity, the eddy current density and the S.A.R. inside the head. The excitation is a non uniform electromagnetic field, produced by a monopole antenna that is typically used in mobile communications. Examples for an inhomogeneous model of the head in cylindrical coordinates are given. ¬© 1998 Taylor &amp; Francis.</t>
  </si>
  <si>
    <t>453-466</t>
  </si>
  <si>
    <t>1532527X</t>
  </si>
  <si>
    <t>Electromagnetics</t>
  </si>
  <si>
    <t>September-October 1998</t>
  </si>
  <si>
    <t>60015331;60015331</t>
  </si>
  <si>
    <t>6506248711;7006644175</t>
  </si>
  <si>
    <t>Pantelakis, P. K.;Kriezis, E. E.</t>
  </si>
  <si>
    <t>Thessaloniki</t>
  </si>
  <si>
    <t>Aristotle University of Thessaloniki</t>
  </si>
  <si>
    <t>Pantelakis P.K.</t>
  </si>
  <si>
    <t>Electromagnetic field calculation and energy considerations in the human head for mobile communications conditions</t>
  </si>
  <si>
    <t>10.1080/02726349808908603</t>
  </si>
  <si>
    <t>2-s2.0-0032164245</t>
  </si>
  <si>
    <t>['‚ àù', 'timescales less', 'small enough', 'radio antenna', 'phase measurements', 'nontropospheric effects', 'ground link', 'frequency standards', 'delay fluctuations', 'aperture averaging']</t>
  </si>
  <si>
    <t>The spectrum of tropospheric phase fluctuations expected for a radio antenna at timescales &lt;100 s on a space to ground link has been calculated. A new feature included in these calculations is the effect of aperture averaging, which causes a reduction in delay fluctuations on timescales less than the antenna wind speed crossing time, ‚àºD/(8 m/s) (D is the antenna diameter). On timescales less than a few seconds, the Allan deviation œÉy(Œît) ‚àù (Œît)+1, rather than œÉy(Œît) ‚àù (Œît)-1/6 without aperture averaging. Calibration of tropospheric phase fluctuations with water vapor radiometers will not be possible on timescales less than ‚àº 10 s, due to thermal radiometer noise. However, the tropospheric fluctuation level will be small enough that phase measurements on timescales less than a few seconds will be limited by the stability of frequency standards and/or other nontropospheric effects.</t>
  </si>
  <si>
    <t>1353-1359</t>
  </si>
  <si>
    <t>Linfield, Roger P.</t>
  </si>
  <si>
    <t>Linfield R.</t>
  </si>
  <si>
    <t>Effect of aperture averaging upon tropospheric phase fluctuations seen with a radio antenna</t>
  </si>
  <si>
    <t>10.1029/98RS02316</t>
  </si>
  <si>
    <t>2-s2.0-0032164253</t>
  </si>
  <si>
    <t>['single feed', 'microstrip antenna', 'circular polarization', 'also provide']</t>
  </si>
  <si>
    <t>Broadband operation | Circular polarization | Microstrip antenna</t>
  </si>
  <si>
    <t>Simply by loading the microstrip antenna at a suitable position using a single chip resistor, circular polarization (CP) radiation can be obtained with a single feed. In addition, this design can also provide an enhanced CP bandwidth. Results of the proposed CP design applied to circular and rectangular microstrip antennas are presented and discussed. ¬© 1998 John Wiley &amp; Sons, Inc.</t>
  </si>
  <si>
    <t>34-36</t>
  </si>
  <si>
    <t>35460663000;7006749889</t>
  </si>
  <si>
    <t>Wong, Kin Lu;Hsieh, Gui Bin</t>
  </si>
  <si>
    <t>Broadband circularly polarized microstrip antenna with a chip-resistor loading</t>
  </si>
  <si>
    <t>10.1002/(SICI)1098-2760(199809)19:1&lt;34::AID-MOP8&gt;3.0.CO;2-I</t>
  </si>
  <si>
    <t>2-s2.0-0032164746</t>
  </si>
  <si>
    <t>['radiated power', 'power ratio', 'power lost', 'plate modes', 'paper evaluates']</t>
  </si>
  <si>
    <t>Coplanar waveguides | Parallel-plate modes | Shielding</t>
  </si>
  <si>
    <t>This paper evaluates the substrate characteristics allowing the control of parallel-plate modes (PPMs) in microstrip antennas fed by conductor-backed coplanar waveguides. The ratio between the radiated power and the power lost in PPMs is correlated with return loss measurements. General rules based on the calculation of the power ratio are given to avoid spurious effects due to PPMs. ¬© 1998 John Wiley &amp; Sons, Inc.</t>
  </si>
  <si>
    <t>398-404</t>
  </si>
  <si>
    <t>60110693;60110693;60110693</t>
  </si>
  <si>
    <t>55884101500;6603047426;7003360986</t>
  </si>
  <si>
    <t>Dussopt, L.;Giauffret, L.;Laheurte, J. M.</t>
  </si>
  <si>
    <t>Nice</t>
  </si>
  <si>
    <t>Universit√© C√¥te d'Azur</t>
  </si>
  <si>
    <t>Dussopt L.</t>
  </si>
  <si>
    <t>Control of parallel-plate modes in microstrip antennas fed by conductor-backed coplanar waveguides</t>
  </si>
  <si>
    <t>10.1002/(SICI)1099-047X(199809)8:5&lt;398::AID-MMCE6&gt;3.0.CO;2-8</t>
  </si>
  <si>
    <t>2-s2.0-0032164801</t>
  </si>
  <si>
    <t>['low sll', 'horizontal plane', 'general form', 'corner reflectors', 'chebyshev one', 'applied due', 'analytically presented', '60 ¬∞']</t>
  </si>
  <si>
    <t>The arrangement of a Mast-mounted folded dipole antenna array with corner reflectors is considered. The method of moments (MoM) in a wire grid model is used and a suitable optimization procedure is applied Due to the constraints for high power gain and low SLL the array is designed as a simple broadside Chebyshev one. The presence of 120¬∞ corner reflectors change the pattern and makes the array to be a Hybrid-Chebyshev one with approximately the same SLL. The distance of the array from the corner of the reflector is critical for the HPBW. Two different types of antennas with 60¬∞ and 120¬∞ HPBW in the horizontal plane for possible mobile applications are studied.The whole design work is given in a general form, useful for VHF and UHF communication applications. To ensure the accuracy, two different wire grids for each model are used. In the examples several interesting cases will be analytically presented. ¬© 1998 Taylor &amp; Francis.</t>
  </si>
  <si>
    <t>495-506</t>
  </si>
  <si>
    <t>60015331;60015331;60015331</t>
  </si>
  <si>
    <t>6507187899;22995779600;7005683394</t>
  </si>
  <si>
    <t>Zaharis, Z.;Vafiadis, E.;Sahalos, J. N.</t>
  </si>
  <si>
    <t>Zaharis Z.</t>
  </si>
  <si>
    <t>On the design of a hybrid-chebyshev collinear folded dipole antenna array</t>
  </si>
  <si>
    <t>10.1080/02726349808908606</t>
  </si>
  <si>
    <t>2-s2.0-0032164858</t>
  </si>
  <si>
    <t>['small numbers', 'sensor system', 'seismic prospecting', 'real sensors', 'range resolution', 'microphone arrays', 'maintained using', 'give rise', 'constructed using']</t>
  </si>
  <si>
    <t>Both the range resolution and the range ambiguity interval of a sensor system can be maintained using a very much reduced number of data carriers across the bandwidth. This is demonstrated using real data from internal sea waves collected with a multifrequency radar system. The described signal processing methods favor the use of small numbers of sensors, which, through synthesis of additional data channels, give rise to a very high signal processing gain. Large synthetic sensor arrays can be constructed using very few real sensors for applications such as phased antenna array systems, microphone arrays for seismic prospecting, or imaging multifrequency radar systems.</t>
  </si>
  <si>
    <t>1361-1371</t>
  </si>
  <si>
    <t>Aarholt, Eldar</t>
  </si>
  <si>
    <t>Norway</t>
  </si>
  <si>
    <t>Lysaker</t>
  </si>
  <si>
    <t>Teleplan AS</t>
  </si>
  <si>
    <t>Aarholt E.</t>
  </si>
  <si>
    <t>Synthetic ŒîK processing method applied to multifrequency radar observations</t>
  </si>
  <si>
    <t>10.1029/98RS01970</t>
  </si>
  <si>
    <t>2-s2.0-0032164922</t>
  </si>
  <si>
    <t>['wave propagation', 'two factors', 'tp later', 'tp depending', 'topside ionograms', 'thus located', 'thin traces', 'take part', 'several percent', 'second factor', 'rf pulse', 'rf phase', 'protons return', 'protons produce', 'proton echoes', 'propagation time', 'plane defined', 'original field', 'observed increase', 'new position', 'meters parallel', 'long tip', 'group velocity', 'field line', 'energized protons', 'echoes appear', 'cyclotron motion', 'antenna orientation', 'antenna increases', 'amount depending', 'additional delay']</t>
  </si>
  <si>
    <t>Evidence is presented for the radiation of an electron Bernstein wave from a radio frequency pulse simulated by proton-cyclotron motion. The protons are energized by an ionospheric topside sounder transmitter pulse and take part in a plasma memory process that simulates the original transmitter pulse. These echoes appear on topside ionograms as thin traces. At frequencies below the electron cyclotron frequency fH, the proton echo delay is a multiple of the proton-cyclotron period tp. At frequencies above fH, there can be an additional delay to tp depending on two factors: 1) the antenna orientation and 2) the closeness of the proton echo frequency f to fH. A model is presented here in which protons passing within a few tens of centimeters of the antenna are energized and modulated by the RF pulse by an amount depending on the RF phase. At multiples of tp later, these protons return to almost the same field line they were on at the time of the RF pulse, although they may have moved some tens of meters parallel or antiparallel to the field line. At multiples of tp, ntp, the protons are thus located in a plane defined by the linear dipole antenna (73 m long tip to tip) at the time of the pulse and the direction of the Earth's magnetic field B. At ntp the protons produce a field which simulates the original field of the RF pulse, and, if wave propagation in the plasma is possible, a pulse is produced which propagates to the new position of the antenna which has moved in the plasma at the satellite velocity Vs. For f &gt; fH, the perpendicularly propagating electron Bernstein waves are responsible for the propagation. No such Bernstein waves exist for f &lt; fH, and proton echoes can be observed at these frequencies if Vs is approximately in the plane of the energized protons at ntp so that wave propagation is not necessary to produce a signal that appears as an echo. For the second factor above, as the wave frequency approaches the electron cyclotron frequency, the group velocity of the Bernstein waves approaches zero, and consequently the propagation time to the antenna increases. This change in group velocity explains the observed increase in tp, which can be as much as several percent.</t>
  </si>
  <si>
    <t>1395-1411</t>
  </si>
  <si>
    <t>Muldrew, D. B.</t>
  </si>
  <si>
    <t>Communications Research Centre</t>
  </si>
  <si>
    <t>Muldrew D.</t>
  </si>
  <si>
    <t>Topside sounder proton-cyclotron echo generation from a plasma memory process and electron Bernstein-wave propagation</t>
  </si>
  <si>
    <t>10.1029/98RS02134</t>
  </si>
  <si>
    <t>2-s2.0-0032164923</t>
  </si>
  <si>
    <t>['variational formulation', 'territorial zone', 'synthesized magnitudes', 'square deviation', 'rectangular cutting', 'polarized properties', 'parabolic reflector', 'optimization criterion', 'given territory', 'covers uniform', 'certain mean', 'approximation quality']</t>
  </si>
  <si>
    <t>The problem of synthesis of the given shape contoured directivity pattern of spacecraft hybrid antenna with purpose of uniform ‚Äúillumination‚Äù of the some territorial zone is considered. The variational formulation of the synthesis problem according to the given magnitude pattern is used. The mean-square deviation of given and synthesized magnitudes is chosen as optimization criterion. It permits to improve the approximation quality of the magnitudes, to influence by a certain mean on polarized properties of synthesized directivity patterns, and also to satisfy set additional requirements. Examples of synthesis of the contoured directivity patterns, which covers uniform the given territory are presented. In these examples, the hybrid antenna consisting of the rectangular cutting from a parabolic reflector and flat feed array is used. ¬© 1998 Taylor &amp; Francis.</t>
  </si>
  <si>
    <t>519-527</t>
  </si>
  <si>
    <t>60068815;60068815;60000221</t>
  </si>
  <si>
    <t>7006225695;35612330300;7101961963</t>
  </si>
  <si>
    <t>Popoviƒá, Branko D.;Notaro≈°, Branislav M.;Popoviƒá, Zoya B.</t>
  </si>
  <si>
    <t>Serbia;United States</t>
  </si>
  <si>
    <t>Belgrade;Boulder</t>
  </si>
  <si>
    <t>University of Belgrade;University of Colorado Boulder</t>
  </si>
  <si>
    <t>60068815;60000221</t>
  </si>
  <si>
    <t>Popoviƒá B.</t>
  </si>
  <si>
    <t>A new class of cophasal antenna arrays with simple compact feeds</t>
  </si>
  <si>
    <t>10.1080/02726349808908608</t>
  </si>
  <si>
    <t>2-s2.0-0032165188</t>
  </si>
  <si>
    <t>['world experiments', 'world experiment', 'turning behavior', 'tracing behavior', 'suitable tactic', 'small intelligence', 'small amount', 'since antennae', 'silkworm moth', 'sensor model', 'real world', 'oriented behavior', 'new type', 'neural network', 'hybrid system', 'fascinating interface', 'easily used', 'controlling devices', 'control pheromone', 'computer simulation', 'biosensors instead', 'artificial machines', 'additional discrepancy']</t>
  </si>
  <si>
    <t>In this paper, the pheromone-oriented behavior of moths will be demonstrated by synthesis with biosensors and a small mobile robot that is controlled by recurrent neural networks. Since antennae on a silkworm moth are very sensitive as compared to conventional artificial gas sensors, they can be used as living gas sensors that detect pheromone molecules. A simple recurrent artificial neural network was used to control pheromone-tracing behavior in the manner of a living male silkworm moth. This neural network generates mothlike behavior while interacting with the environment. The turning behavior, in particular, is a suitable tactic for small intelligence when a robot misses pheromone molecules. Our neural network is so simple that it can be very easily used as the controlling devices for microrobots, which have a small amount of space for intelligence. Our robot is a hybrid system that combines living organisms and artificial machines, and is therefore a new type of robot. This approach has the advantage of a real-world experiment with biosensors instead of computer simulation. The difference between the real world and the simulation conditions yields a discrepancy in results. An additional discrepancy is generated by the sensor model. Therefore, real-world experiments with living antennae may provide a fascinating interface between computer simulation and neuroethology.</t>
  </si>
  <si>
    <t>924-933</t>
  </si>
  <si>
    <t>International Journal of Robotics Research</t>
  </si>
  <si>
    <t>60025272-60010674;60025272</t>
  </si>
  <si>
    <t>57224763183;7006317924</t>
  </si>
  <si>
    <t>Kuwana, Yoshihiko;Shimoyama, Isao</t>
  </si>
  <si>
    <t>Tokyo;Tsukuba</t>
  </si>
  <si>
    <t>The University of Tokyo;National Institute Sericultural Entomological Sciences Tsukuba</t>
  </si>
  <si>
    <t>60025272;60010674</t>
  </si>
  <si>
    <t>Kuwana Y.</t>
  </si>
  <si>
    <t>A pheromone-guided mobile robot that behaves like a silkworm moth with living antennae as pheromone sensors</t>
  </si>
  <si>
    <t>10.1177/027836499801700902</t>
  </si>
  <si>
    <t>2-s2.0-0032165556</t>
  </si>
  <si>
    <t>['varied easily', 'strip antennas', 'special case', 'reasonable agreement', 'presents numerical', 'practical realizations', 'opomex antennas', 'numerical results', 'isolated elements', 'experimental results', 'driving voltage', 'driven elements', 'coco antennas', 'coaxial colinear', 'coaxial cable', 'antenna arrays']</t>
  </si>
  <si>
    <t>To reduce the number of driven elements in a broadside colinear antenna array, in narrowband applications COCO (coaxial colinear) antennas have been used since relatively recently, either as isolated elements, or as parts of antenna arrays. COCO antennas have a single actual port, but the driving voltage is transmitted to several other ports via transposed segments of a coaxial cable of which the antenna is made, resulting in approximately cophasal currents along the COCO antenna segments. This paper is aimed at demonstrating that COCO antennas are a special case of a new wide class of one-port, multiply-excited antennas (‚ÄúOPOMEX‚Äù antennas), which can be in a variety of forms, including printed versions. The design of OPOMEX antennas is significantly more flexible than that of COCO antennas, since they have more parameters that in practical realizations can be varied easily. The paper describes two approximate methods for the analysis of OPOMEX antennas, and presents numerical and experimental results for a number of such printed-strip antennas. Numerical results are found to be in reasonable agreement with experiment. ¬© 1998 Taylor &amp; Francis.</t>
  </si>
  <si>
    <t>507-518</t>
  </si>
  <si>
    <t>60104461;60104461</t>
  </si>
  <si>
    <t>6602767232;55973232200</t>
  </si>
  <si>
    <t>Podlevskyi, Bohdan;Savenko, Petro</t>
  </si>
  <si>
    <t>Lviv</t>
  </si>
  <si>
    <t>Institute for Applied Problems in Mechanics and Mathematics(IAPMM)</t>
  </si>
  <si>
    <t>Podlevskyi B.</t>
  </si>
  <si>
    <t>Synthesis of the variable shape contoured directivity patterns of the hybrid reflector antennas</t>
  </si>
  <si>
    <t>10.1080/02726349808908607</t>
  </si>
  <si>
    <t>2-s2.0-0032165612</t>
  </si>
  <si>
    <t>['waveguide excitation', 'wave antennas', 'wave antenna', 'resonant antenna', 'planar resonant', 'outer problem', 'opposite directions', 'numerical results', 'local variations', 'inner one', 'frequency range', 'directivity factor', 'desired one', 'basic problems', 'amplitude pattern']</t>
  </si>
  <si>
    <t>The problems of optimization of the planar resonant or leaky-wave antennas with waveguide excitation are considered. The directivity factor in some frequency range or deviation of the amplitude pattern from the desired one is optimized. The optimization algorithm consists of transformation of the outer problem to inner one, and of using the following combined methods: local variations, cross-sections, opposite directions, and basic problems of excitations. Numerical results for the resonant antenna and the detailed algorithm description for the leaky-wave antenna are presented. ¬© 1998 Taylor &amp; Francis.</t>
  </si>
  <si>
    <t>481-494</t>
  </si>
  <si>
    <t>60104461;60104461;60104461</t>
  </si>
  <si>
    <t>6603901427;8228006700;6508008084</t>
  </si>
  <si>
    <t>Voitovich, Nikolai N.;Zamorska, Olga F.;Germanyuk, Rostyslav I.</t>
  </si>
  <si>
    <t>Voitovich N.</t>
  </si>
  <si>
    <t>Optimization of plane antennas with semitransparent aperture</t>
  </si>
  <si>
    <t>10.1080/02726349808908605</t>
  </si>
  <si>
    <t>2-s2.0-0032166227</t>
  </si>
  <si>
    <t>['visibility space', 'theoretical predictions', 'theoretical analysis', 'superior performance', 'strict requirements', 'spatial resolution', 'small alias', 'shaped instrument', 'resolution two', 'radiometer gaussian', 'radio astronomy', 'quality results', 'poor performance', 'orbit satellites', 'one instrument', 'one dimension', 'negligible effect', 'narrow field', 'laboratory breadboard', 'hardware imperfections', 'free field', 'focused near', 'field setup', 'exist within', 'encircled energy', 'earth observation', 'degradation due', 'decorrelation within', 'blackmann windows', 'barlett windows', 'barlett window', 'angular resolution', 'also found']</t>
  </si>
  <si>
    <t>A theoretical analysis of the angular resolution of two-dimensional interferometric radiometers for Earth observation from low-orbit satellites and its degradation due to spatial decorrelation effects is presented. The analysis extends basic effects known in the context of radio astronomy (application with narrow field of view, very few baselines) and in one dimension (ESTAR L band, few baselines interferometric radiometer) to the wide-field-of-view, many-baseline, high-resolution two-dimensional system required by Earth observation applications and computes beam width, encircled energy (or main beam efficiency), and side lobe level as a function of windowing (apodization) to allow for an optimum angular versus radiometric resolution trade-off. It is found that the extension of the Barlett window (which has a poor performance in one dimensional signal processing) to two dimensions produces high-quality results, comparable or better than those of Gaussian and Blackmann windows. Theory is extended to hexagonally sampled systems based on a Œî or Y-shaped instrument, with hexagonal- and star-shaped support regions in the visibility space, respectively. The superior performance of the latter over the former for the same number of antennas and correlators is quantified and details of the angular resolution of one instrument of this kind, MIRAS under development by the European Space Agency, are presented. For this radiometer Gaussian or Barlett windows should be used for good radiometric sensitivity or spatial resolution, respectively. In both cases the effects of decorrelation within the small alias-free field of view are negligible. It is also found that the impact of hardware imperfections which exist within the strict requirements of the specifications have a negligible effect on the angular resolution. Finally, experimental angular resolution results with a laboratory breadboard in a focused near-field setup are presented and compared to the theoretical predictions.</t>
  </si>
  <si>
    <t>1459-1473</t>
  </si>
  <si>
    <t>60007592;60007592;60007592;60007592</t>
  </si>
  <si>
    <t>7005053049;7005018006;7102336728;7003676233</t>
  </si>
  <si>
    <t>Bar√°, J.;Camps, A.;Torres, F.;Corbella, I.</t>
  </si>
  <si>
    <t>Bar√° J.</t>
  </si>
  <si>
    <t>Angular resolution of two-dimensional, hexagonally sampled interferometric radiometers</t>
  </si>
  <si>
    <t>10.1029/98RS00829</t>
  </si>
  <si>
    <t>2-s2.0-0032166250</t>
  </si>
  <si>
    <t>['work shows', 'wide range', 'vibration control', 'suspension bridges', 'sufficiently accurate', 'structural deformations', 'static tests', 'space station', 'several antennas', 'sensor provides', 'robust measure', 'resolve many', 'phase gps', 'gps signal', 'gps sensor', 'frequency performance', 'feedback control', 'experiments culminate', 'excellent zero', 'excellent choice', 'clear demonstration', 'carrier phase', 'active control', '1 deg']</t>
  </si>
  <si>
    <t>Active control of the attitude and vibration of a flexible structure using the Global Positioning System (GPS) is demonstrated. Measurements of the carrier phase of the GPS signal at several antennas are used to estimate the deformation and orientation of the structure. This distributed measurement capability, combined with excellent zero-frequency performance, makes the GPS sensor an excellent choice for a wide range of applications, including space structures, suspension bridges, and skyscrapers. The control system developed around the GPS sensor is presented for a particular structure modeled after the Space Station. The results from several new experiments demonstrate that the GPS sensor provides rotational accuracies better than 0.1 deg for static tests. Measured spectra also demonstrate that the carrier-phase GPS techniques are sufficiently accurate to resolve many of the modes of vibration. Several feedback control experiments are used to show that the sensor provides an accurate and robust measure of the structural deformations. These experiments culminate in a fast slew maneuver under feedback control, which provides a clear demonstration of the application of carrier-phase GPS for both alignment and vibration control. This work shows the potential for GPS as a high-precision, real-time structural sensor.</t>
  </si>
  <si>
    <t>673-683</t>
  </si>
  <si>
    <t>Journal of Guidance, Control, and Dynamics</t>
  </si>
  <si>
    <t>100499660-60010401;60012708-60010401;60012708-60010401</t>
  </si>
  <si>
    <t>7004191387;7006512768;7103382211</t>
  </si>
  <si>
    <t>Teague, E. Harrison;How, Jonathan P.;Parkinson, Bradford W.</t>
  </si>
  <si>
    <t>Palo Alto;Reston;Los Gatos</t>
  </si>
  <si>
    <t>Stanford University;American Institute of Aeronautics and Astronautics, Inc.;Seagull Technology, Inc.</t>
  </si>
  <si>
    <t>60012708;60010401;100499660</t>
  </si>
  <si>
    <t>Teague E.H.</t>
  </si>
  <si>
    <t>Control of flexible structures using GPS: Methods and experimental results</t>
  </si>
  <si>
    <t>10.2514/2.4299</t>
  </si>
  <si>
    <t>2-s2.0-0032166292</t>
  </si>
  <si>
    <t>['semicinductor diode', 'nonlinear load', 'higher harmonics', 'free space', 'dielectric boundary']</t>
  </si>
  <si>
    <t>We have studied the plane electromagnetic wave scattering at higher harmonics by system of two or four parallel thin metallic dipoles with a nonlinear local load (in the form of. a semicinductor diode) placed in a free space as dependent on the distance between scatterers, the location and the direction of nonlinear load. Also we considered the influence of an air-dielectric boundary on the back scattered field of an oscillator and loop with a semiconductor diode located near the interface. ¬© 1998 Taylor &amp; Francis.</t>
  </si>
  <si>
    <t>439-452</t>
  </si>
  <si>
    <t>60008673;60008673;60008673;60008673</t>
  </si>
  <si>
    <t>7103379797;6701600128;6603084991;7003527935</t>
  </si>
  <si>
    <t>Gorbachev, A. A.;Zaboronkova, T. M.;Tarakankov, S. P.;Vasenkov, A. A.</t>
  </si>
  <si>
    <t>Nizhny Novgorod</t>
  </si>
  <si>
    <t>Lobachevsky State University of Nizhni Novgorod</t>
  </si>
  <si>
    <t>Gorbachev A.</t>
  </si>
  <si>
    <t>Scattering of electromagnetic waves by metallic thin antennas with a nonlinear local load</t>
  </si>
  <si>
    <t>10.1080/02726349808908602</t>
  </si>
  <si>
    <t>2-s2.0-0032166508</t>
  </si>
  <si>
    <t>['used ground', 'unfrozen zones', 'unfrozen silts', 'unfrozen materials', 'surface conditions', 'subpermafrost groundwater', 'scattering losses', 'penetrating radar', 'maximum depth', 'intrapermafrost diffractions', 'intrapermafrost bedrock', 'interior alaska', 'fully saturated', 'frozen sediments', 'dip steeply', 'continuous contact', 'contact appeared', 'best resolved', 'antenna configuration', 'alluvial sediments', '50 mhz', '100 mhz']</t>
  </si>
  <si>
    <t>Cold region | Ground penetrating radar | Groundwater exploration | Permafrost</t>
  </si>
  <si>
    <t>We have used ground-penetrating radar to profile the depth to permafrost, to groundwater beneath permafrost, and to bedrock within permafrost in alluvial sediments of interior Alaska. We used well log data to aid the interpretations and to calculate dielectric permittivities for frozen and unfrozen materials. Interfaces between unfrozen and frozen sediments above permafrost were best resolved with wavelet bandwidths centered at and above 100 MHz. The resolution also required consideration of antenna configuration, season, and surface conditions. Depths to subpermafrost groundwater were profiled where it was in continuous contact will the bottom of the permafrost, except near transitions to unfrozen zones, where the contact appeared to dip steeply. The complexity of the responses to intrapermafrost bedrock, detected at a maximum depth of 47 m, appears to distinguish these events from those of subpermafrost saturated sediments. The relative dielectric permittivity ranged between 4.4 and 8.3 for the permafrost, and between 12 and 45 for partially to fully saturated, unfrozen silts and sands. Scattering losses are evident from intrapermafrost diffractions and from the improved penetration achieved by lowering the midband radar frequency from 100 to 50 MHz.</t>
  </si>
  <si>
    <t>1573-1584</t>
  </si>
  <si>
    <t>Sep-Oct</t>
  </si>
  <si>
    <t>60006051;60006051;60006051;60006051-60008019;60006051</t>
  </si>
  <si>
    <t>7005508584;7202061216;7004291820;7005038064;55950893100</t>
  </si>
  <si>
    <t>Arcone, Steven A.;Lawson, Daniel E.;Delaney, Allan J.;Strasser, Jeffrey C.;Strasser, Jodie D.</t>
  </si>
  <si>
    <t>Rock Island;Hanover</t>
  </si>
  <si>
    <t>Augustana College, Rock Island;U.S. Army Cold Regions Research and Engineering Laboratory</t>
  </si>
  <si>
    <t>60008019;60006051</t>
  </si>
  <si>
    <t>Arcone S.A.</t>
  </si>
  <si>
    <t>Ground-penetrating radar reflection profiling of groundwater and bedrock in an area of discontinuous permafrost</t>
  </si>
  <si>
    <t>10.1190/1.1444454</t>
  </si>
  <si>
    <t>2-s2.0-0032171957</t>
  </si>
  <si>
    <t>['towed arrays', 'total cost', 'test site', 'surveyed areas', 'operator provides', 'mobile electrical', 'lightweight solution', 'ground resistivity', 'france ).', 'experiments undertaken', 'electrostatic quadripoles', 'considerable increase', 'british city', 'archaeological site']</t>
  </si>
  <si>
    <t>Electrical method | Geophysical survey | Instrumentation</t>
  </si>
  <si>
    <t>Application of mobile electrical and electrostatic quadripoles during the past ten years has allowed a considerable increase in the size of the surveyed areas, together with keeping a high spatial resolution and a reduction of the total cost of a survey. Two new developments of towed arrays are illustrated here: (1) a pole-pole array pulled by the operator provides a lightweight solution for mapping large surfaces at a unique given depth of investigation, as shown by the prospection of the Roman-British city of Wroxeter; and (2) a multipole, multidepth system allows a 3-D investigation of the ground resistivity, as illustrated by the experiments undertaken on the test site of Garchy and on the archaeological site of Montbaron (Indre, France).</t>
  </si>
  <si>
    <t>1542-1550</t>
  </si>
  <si>
    <t>60105773;60105773-60008134;60008134;60008134;60008134;60105773-60008134</t>
  </si>
  <si>
    <t>6602352207;6602794648;56284133400;7003841978;7801491341;7005480939</t>
  </si>
  <si>
    <t>Panissod, C√©dric;Dabas, Michel;Hesse, Albert;Jolivet, Alain;Tabbagh, Jeanne;Tabbagh, Alain</t>
  </si>
  <si>
    <t>Paris;Paris</t>
  </si>
  <si>
    <t>Milieux Environnementaux, Transferts et Interactions dans les Hydrosyst√®mes et les Sols;CNRS Centre National de la Recherche Scientifique</t>
  </si>
  <si>
    <t>60105773;60008134</t>
  </si>
  <si>
    <t>Panissod C.</t>
  </si>
  <si>
    <t>Recent developments in shallow-depth electrical and electrostatic prospecting using mobile arrays</t>
  </si>
  <si>
    <t>10.1190/1.1444450</t>
  </si>
  <si>
    <t>2-s2.0-0032172324</t>
  </si>
  <si>
    <t>['¬© iee', 'transmission coefficients', 'phenomenon occurs', 'phase characteristics', 'grating periodicity', 'grating conductors', 'frequency range', 'experimental study', 'angular dependence', 'angular behaviour']</t>
  </si>
  <si>
    <t>Antennas | Electromagnetic waves | Filters | Frequency selective surfaces</t>
  </si>
  <si>
    <t>A theoretical and experimental study of the phase characteristics of thick conducting gratings is presented. The frequency and angular behaviour of the reflection coefficient phase is investigated. Depending on the cross-section of the conductors, the grating periodicity can be chosen such that, over a wide frequency range, the phase of the reflection and transmission coefficients remains constant. Angular dependence of the reflection and transmission coefficients for these gratings also disappears within this frequency range. The phenomenon occurs only for the case with the electric vector parallel to the grating conductors. ¬© IEE, 1998.</t>
  </si>
  <si>
    <t>411-415</t>
  </si>
  <si>
    <t>100822009-60021331;60010818;60105253;60105253;60105253;60105253;60010818</t>
  </si>
  <si>
    <t>6701488061;7201840709;7006135844;7004714672;6603010207;56638022100;56020461500</t>
  </si>
  <si>
    <t>Chuprin, A. D.;Parker, E. A.;Shatrov, A. D.;Sivov, A. N.;Solosin, V. S.;Zubov, A. S.;Langley, R. J.</t>
  </si>
  <si>
    <t>Russian Federation;Russian Federation;United Kingdom;Macedonia</t>
  </si>
  <si>
    <t>Fryazino;Moscow;Canterbury;</t>
  </si>
  <si>
    <t>Kotel'nikov Institute of Radio Engineering and Electronics of Russian Academy of Sciences, Fryazino Branch;Russian Academy of Sciences;University of Kent;UKC</t>
  </si>
  <si>
    <t>60105253;60021331;60010818;100822009</t>
  </si>
  <si>
    <t>Chuprin A.</t>
  </si>
  <si>
    <t>Phase characteristics of thick metal gratings</t>
  </si>
  <si>
    <t>10.1049/ip-map:19982244</t>
  </si>
  <si>
    <t>2-s2.0-0032178521</t>
  </si>
  <si>
    <t>['¬© iee', 'whole array', 'wave analysis', 'shaped patch', 'radiating properties', 'ground plane', 'basic element', 'array design']</t>
  </si>
  <si>
    <t>Microstrip patch antennas</t>
  </si>
  <si>
    <t>A serially fed linear array of patches with polarisation agility capability is proposed. The basic element of the array is a cross-shaped patch, coupled to a pair of parallel microstrip feeding lines through two orthogonal slots etched in the ground plane. The array design was carried out by combining an image parameter based network synthesis method with the full-wave analysis of the isolated basic element. A full-wave analysis of the whole array was then accomplished to determine its radiating properties and to validate the proposed synthesis method. ¬© IEE, 1998.</t>
  </si>
  <si>
    <t>392-396</t>
  </si>
  <si>
    <t>60021859;60021859</t>
  </si>
  <si>
    <t>7101648719;56257237900</t>
  </si>
  <si>
    <t>Gentili, G. Biffi;Salvador, C.</t>
  </si>
  <si>
    <t>Florence</t>
  </si>
  <si>
    <t>Universit√† degli Studi di Firenze</t>
  </si>
  <si>
    <t>Gentili G.B.</t>
  </si>
  <si>
    <t>New serially fed polarisation-agile linear array of patches</t>
  </si>
  <si>
    <t>10.1049/ip-map:19982065</t>
  </si>
  <si>
    <t>2-s2.0-0032178586</t>
  </si>
  <si>
    <t>['¬© iee', 'solved numerically', 'slot array', 'slot antennas', 'results predicted', 'point matching', 'mutual coupling', 'multiport excitation', 'multiport antenna', 'moment method', 'mfie ).', 'good agreement', 'fourier basis', 'experimental measurements', 'coaxial array']</t>
  </si>
  <si>
    <t>Annular-slot antennas | Integrated antennas</t>
  </si>
  <si>
    <t>The problem of mutual coupling in a coaxial array of annular-slot antennas is formulated in terms of a magnetic-field integral equation (MFIE). The MFIE is solved numerically, under the assumption of narrow slot width, using a moment method with a Fourier basis and point matching. The operation of the array under multiport excitation is analysed, and an impedance matrix representation of the multiport antenna is calculated. Results predicted by the theory are shown to be in good agreement with experimental measurements on a two-port, two-element coaxial annular-slot array. ¬© IEE, 1998.</t>
  </si>
  <si>
    <t>427-429</t>
  </si>
  <si>
    <t>60029470;60029470</t>
  </si>
  <si>
    <t>7004381418;7003779898</t>
  </si>
  <si>
    <t>Nikolic, N.;Kot, J. S.</t>
  </si>
  <si>
    <t>Commonwealth Scientific and Industrial Research Organization</t>
  </si>
  <si>
    <t>Nikolic N.</t>
  </si>
  <si>
    <t>Analysis of mutual coupling in a cavity-backed coaxial array of annular-slot antennas</t>
  </si>
  <si>
    <t>10.1049/ip-map:19982066</t>
  </si>
  <si>
    <t>2-s2.0-0032178676</t>
  </si>
  <si>
    <t>['various parameters', 'system performance', 'rights reserved', 'performance measures', 'performance capabilities', 'performance boundary', 'performance boundaries', 'penetrating radar', 'marginal performance', 'loop gain', 'interpreted using', 'instead capability', 'gpr systems', 'formulate methods', 'different factors', 'antenna ringing', 'affect performance']</t>
  </si>
  <si>
    <t>Ground-penetrating radar | Loop gain | Penetration | Performance | System performance</t>
  </si>
  <si>
    <t>The growing professional interest in ground-penetrating radar (GPR) is driving the need to formulate methods for characterizing the performance capabilities of GPR systems. Because a number of different factors, such as antenna ringing, noise, radio frequency interference and receiver dynamic range, contribute to limit a GPR's capability, no single performance measure gives an adequate system characterization. Instead capability can best be described by indicating the boundary of marginal performance for the various parameters that affect performance in the form a waveform-range performance diagram. The various limiting processes are used to define the performance boundaries. Within the performance boundary the radar has a capability, and outside the boundary the radar has no capability. Performance measures such as system performance, loop gain, and system dynamic range are interpreted using the waveform-range performance diagram. ¬© 1998 Elsevier Science B.V. All rights reserved.</t>
  </si>
  <si>
    <t>117-126</t>
  </si>
  <si>
    <t>Journal of Applied Geophysics</t>
  </si>
  <si>
    <t>60015457;60031004-60103581;60031004-60103581;60031004-60103581</t>
  </si>
  <si>
    <t>7102157694;6603742082;6603870014;6602163040</t>
  </si>
  <si>
    <t>Plumb, Richard G.;Noon, David A.;Longstaff, I. Dennis;Stickley, Glen F.</t>
  </si>
  <si>
    <t>Australia;Australia;United States</t>
  </si>
  <si>
    <t>Adelaide;Brisbane;Lawrence</t>
  </si>
  <si>
    <t>Cooperative Research Centre for Sensor Signal and Information Processing;The University of Queensland;University of Kansas</t>
  </si>
  <si>
    <t>60103581;60031004;60015457</t>
  </si>
  <si>
    <t>Plumb R.</t>
  </si>
  <si>
    <t>A waveform-range performance diagram for ground-penetrating radar</t>
  </si>
  <si>
    <t>S0926985197000426</t>
  </si>
  <si>
    <t>10.1016/S0926-9851(97)00042-6</t>
  </si>
  <si>
    <t>2-s2.0-0032179112</t>
  </si>
  <si>
    <t>['¬© iee', 'waves must', 'two leaky', 'radiation pattern', 'perturbative solution', 'main lobe', 'experimentally shown', 'complex mode', 'also shown']</t>
  </si>
  <si>
    <t>Leaky-wave antennas | Resonant modes | Slot modes | Waveguides</t>
  </si>
  <si>
    <t>A slotted rectangular waveguide and a channel guide antenna are considered. It is theoretically and experimentally shown that two leaky-waves must be taken into account for the far field evaluation. It is also shown that the main lobe of the radiation pattern of the channel guide antenna is due to a complex mode other than that found as a perturbative solution. ¬© IEE, 1998.</t>
  </si>
  <si>
    <t>424-426</t>
  </si>
  <si>
    <t>7005385817;55934942300</t>
  </si>
  <si>
    <t>D'Ambrosio, G.;Migliore, M. D.</t>
  </si>
  <si>
    <t>D'Ambrosio G.</t>
  </si>
  <si>
    <t>Nonideal radiation pattern of simple leaky-wave antennas explained in terms of free resonant modes</t>
  </si>
  <si>
    <t>10.1049/ip-map:19982246</t>
  </si>
  <si>
    <t>2-s2.0-0032179172</t>
  </si>
  <si>
    <t>['¬© iee', 'without losing', 'technique relies', 'scattered fields', 'sampling representation', 'reduced remarkably', 'reduce significantly', 'proposed approach', 'properly exploited', 'previous approaches', 'particularly suitable', 'numerical efficiency', 'nonredundant representation', 'measurement time', 'elongated antennas', 'data needed', 'cylindrical scanning', 'allows one', 'accurate interpolation']</t>
  </si>
  <si>
    <t>Cylindrical scanning | Electromagnetic field | NF-FF transformation | Numerical tests | Reduced data requirement</t>
  </si>
  <si>
    <t>A sampling representation, particularly suitable for dealing with elongated antennas, is proposed for fast and accurate interpolation of the electromagnetic field radiated on a cylinder in the near field region and properly exploited to develop a new near field-far field transformation technique with cylindrical scanning. The technique relies on recent theoretical results concerning the nonredundant representation of radiated or scattered fields, and allows one to evaluate the antenna far field from minimal near field data. In particular, the proposed technique allows one to reduce significantly the amount of data needed, without losing the numerical efficiency of previous approaches. As a consequence, measurement time and memory storage requirements are reduced remarkably. Numerical tests confirm the effectiveness and stability of the proposed approach. ¬© IEE, 1998.</t>
  </si>
  <si>
    <t>369-374</t>
  </si>
  <si>
    <t>NF-FF transformation with cylindrical scanning: An effective technique for elongated antennas</t>
  </si>
  <si>
    <t>10.1049/ip-map:19982248</t>
  </si>
  <si>
    <t>2-s2.0-0032180625</t>
  </si>
  <si>
    <t>University of Connecticut</t>
  </si>
  <si>
    <t>['transition frequency', 'tomography plane', 'spatial distribution', 'rights reserved', 'relatively insensitive', 'radiation pattern', 'q model', 'projection function', 'new hampshire', 'mirror lake', 'method uses', 'instrument response', 'geometric spreading', 'frequency shift', 'estimating attenuation', 'easily measured', 'cfds method', 'antenna coupling']</t>
  </si>
  <si>
    <t>Attenuation tomography | Borehole radar | Centroid frequency | Saline injection</t>
  </si>
  <si>
    <t>A method for tomographically estimating electromagnetic (EM) wave attenuation based on analysis of centroid frequency downshift (CFDS) of impulse radar signals is described and applied to cross-hole radar data. The method is based on a constant-Q model, which assumes a linear frequency dependence of attenuation for EM wave propagation above the transition frequency. The method uses the CFDS to construct the projection function. In comparison with other methods for estimating attenuation, the CFDS method is relatively insensitive to the effects of geometric spreading, instrument response, and antenna coupling and radiation pattern, but requires the data to be broadband so that the frequency shift and variance can be easily measured. The method is well-suited for difference tomography experiments using electrically conductive tracers. The CFDS method was tested using cross-hole radar data collected at the U.S. Geological Survey Fractured Rock Research Site at Mirror Lake, New Hampshire (NH) during a saline-tracer injection experiment. The attenuation-difference tomogram created with the CFDS method outlines the spatial distribution of saline tracer within the tomography plane. ¬© 1998 Elsevier Science B.V. All rights reserved.</t>
  </si>
  <si>
    <t>105-116</t>
  </si>
  <si>
    <t>60022659;60011347;60012708-113068023</t>
  </si>
  <si>
    <t>8557620700;7401532379;22635343100</t>
  </si>
  <si>
    <t>Liu, Lanbo;Lane, John W.;Quan, Youli</t>
  </si>
  <si>
    <t>Storrs;Palo Alto;Reston;Houston</t>
  </si>
  <si>
    <t>University of Connecticut;Stanford University;United States Geological Survey;Exploration and Production Technology Department</t>
  </si>
  <si>
    <t>60022659;60012708;60011347;113068023</t>
  </si>
  <si>
    <t>Liu L.</t>
  </si>
  <si>
    <t>Radar attenuation tomography using the centroid frequency downshift method</t>
  </si>
  <si>
    <t>S092698519800024X</t>
  </si>
  <si>
    <t>10.1016/S0926-9851(98)00024-X</t>
  </si>
  <si>
    <t>2-s2.0-0032180752</t>
  </si>
  <si>
    <t>['¬© iee', 'waveguide horn', 'relative source', 'power backscattered', 'path multiplicity', 'path complexity', 'paraboloidal radome', 'field points', 'dielectric wall']</t>
  </si>
  <si>
    <t>Curved dichroic structures | Frequency-selective surfaces | Radomes | Ray tracing</t>
  </si>
  <si>
    <t>Compared with computing the forward radiation patterns, modelling fields backscattered from a curved dichroic surface enclosing an antenna using ray tracing, introduces further levels of path complexity between source and field points. A paraboloidal radome, with an FSS array symmetrically embedded in the dielectric wall, is used as an illustration of the influence that the relative source/field point locations have on the path multiplicity and on the sequence of high order backscattered ray paths. Results are presented for a ring slot FSS enclosing a waveguide horn, including field distributions and power backscattered into the antenna. ¬© IEE, 1998.</t>
  </si>
  <si>
    <t>406-410</t>
  </si>
  <si>
    <t>7102172944;7201840709</t>
  </si>
  <si>
    <t>Stanley, A.;Parker, E. A.</t>
  </si>
  <si>
    <t>Stanley A.</t>
  </si>
  <si>
    <t>Ray tracing fields backscattered from curved dichroic structures</t>
  </si>
  <si>
    <t>10.1049/ip-map:19982245</t>
  </si>
  <si>
    <t>2-s2.0-0032180830</t>
  </si>
  <si>
    <t>['¬© iee', 'significant effect', 'several combinations', 'results computed', 'radiation patterns', 'patch performance', 'overall efficiencies', 'input impedance', 'experimental work']</t>
  </si>
  <si>
    <t>Automotive communications | Circular patch antennas | Microstrip antennas</t>
  </si>
  <si>
    <t>The performance of circular patch antennas attached to a laminated automotive windscreen is described. Experimental work and results computed from a spectral domain analysis investigate the input impedance, radiation patterns, and the effect of surface wave propagation within the glass. The overall efficiencies of several combinations of substrates and superstrates are presented. Variations in the dimensions of the laminate are discussed as they have a significant effect on patch performance. ¬© IEE, 1998.</t>
  </si>
  <si>
    <t>416-420</t>
  </si>
  <si>
    <t>55692163400;56020461500</t>
  </si>
  <si>
    <t>Economou, L.;Langley, R. J.</t>
  </si>
  <si>
    <t>Economou L.</t>
  </si>
  <si>
    <t>Circular microstrip patch antennas on glass for vehicle applications</t>
  </si>
  <si>
    <t>10.1049/ip-map:19982250</t>
  </si>
  <si>
    <t>2-s2.0-0032180831</t>
  </si>
  <si>
    <t>['¬© iee', 'spatial domain', 'small ratio', 'larger ratio', 'horizontal dipole', 'easily coded', 'computing efficiency', 'calculate green', 'accelerant method']</t>
  </si>
  <si>
    <t>Green's function | Horizontal dipole | Parallel plate waveguide | Spatial domain</t>
  </si>
  <si>
    <t>An accelerant method is proposed to calculate Green's function for a horizontal dipole in a parallel plate waveguide. The expression in the spatial domain is simple and easily coded. It is advantageous in a wide frequency range and for a larger ratio of distance over height. For a small ratio of distance over height, the computing efficiency is comparable with the complex image method without the need for complex mathematical pretreatment. ¬© IEE, 1998.</t>
  </si>
  <si>
    <t>430-432</t>
  </si>
  <si>
    <t>7202927995;7006899159;35495699200</t>
  </si>
  <si>
    <t>Jin, R.;Hirokawa, J.;Ando, M.</t>
  </si>
  <si>
    <t>Jin R.</t>
  </si>
  <si>
    <t>Accelerant method for Green's function of horizontal dipole in parallel plate waveguide</t>
  </si>
  <si>
    <t>10.1049/ip-map:19982247</t>
  </si>
  <si>
    <t>2-s2.0-0032180832</t>
  </si>
  <si>
    <t>['users based', 'uplink performance', 'two methods', 'three schemes', 'statistically dependent', 'spatial diversity', 'single cell', 'since ds', 'received signal', 'p clusters', 'mrc diversity', 'making use', 'make use', 'improved substantially', 'fading process', 'diversity techniques', 'diversity schemes', 'coherence bandwidth', 'channel model', 'cdma signal', 'cdma capacity', 'base station', 'antennas separated', 'antenna elements', 'antenna arrays', 'also considered', 'adequately described']</t>
  </si>
  <si>
    <t>The mobile communication channel is very hostile to a DS-CDMA signal and therefore effective techniques are needed to enhance system performance and capacity. Further, since DS-CDMA capacity and performance is limited by the uplink, ways to improve the uplink performance is needed. By implementing antenna arrays, diversity schemes or a combination of antenna arrays and diversity techniques, the uplink performance can be improved substantially. In this study we consider a single cell with a base station at the center with mobiles uniformly distributed around it. As channel model a Nakagami distributed path gain is assumed. This model was chosen for flexibility (e.g., Rayleigh and Rice channel models can be approximated) and also since empirical data suggests that path fading statistics are adequately described by this distribution. At the receiver an array of M antennas is used to discriminate between the users based on their spatial diversity. The fading process at each of the antenna elements is statistically dependent and further improvements can be realized by making use of the independent fading characteristics of the received signal. To make use of this statistical independent information, the performance of a P branch Maximum Ratio Combining (MRC) receiver is also considered. We further investigate the performance of a combination of P clusters of M antennas separated by the coherence bandwidth of the channel, thereby making use of both forms of spatial diversity. A comparison of the three schemes (antenna arrays, MRC diversity and a combination of antenna arrays and MRC diversity) under equal complexity conditions are made under multipath fading conditions. It is shown that the performance and capacity of a MRC diversity receiver outperforms the other two methods when perfect power control is assumed.</t>
  </si>
  <si>
    <t>479-488</t>
  </si>
  <si>
    <t>Wireless Networks</t>
  </si>
  <si>
    <t>60021902-60000717-60026638-60018279-120456200;60018279-60025272-60016849-120559315-120559163-120559407;60090755-60025709-60006359-60001738</t>
  </si>
  <si>
    <t>7004071808;7102287283;56219588900</t>
  </si>
  <si>
    <t>Van Rooyen, Pieter;Kohno, Ryuji;Oppermann, Ian</t>
  </si>
  <si>
    <t>Australia;Finland;Australia;Japan;South Africa;Japan;Canada;Australia;Finland;South Africa;;;Japan;South Africa</t>
  </si>
  <si>
    <t>Sydney;Espoo;Sydney;Tokyo;Pretoria;Yokohama;Toronto;Melbourne;Oulu;Johannesburg;;;Tokyo;</t>
  </si>
  <si>
    <t>Faculty of Engineering;Nokia Corporation;The University of Sydney;The University of Tokyo;University of Pretoria;Yokohama National University;University of Toronto;Telstra;Centre for Wireless Communications;University of Johannesburg;Technical Program Committee;IEICE;IEICE Tokyo Chapter;Intl. Symposium Spread Spectrum T.</t>
  </si>
  <si>
    <t>60090755;60026638;60025709;60025272;60021902;60018279;60016849;60006359;60001738;60000717;120559407;120559315;120559163;120456200</t>
  </si>
  <si>
    <t>Van Rooyen P.</t>
  </si>
  <si>
    <t>DS-CDMA performance with maximum ratio combining and antenna arrays</t>
  </si>
  <si>
    <t>10.1023/A:1019149616659</t>
  </si>
  <si>
    <t>2-s2.0-0032181157</t>
  </si>
  <si>
    <t>['using dog', 'thin substrates', 'return loss', 'radiation pattern', 'radiating patches', 'patch array', 'loss foam', 'feed network', 'experimental results', 'corporate network', 'bandwidth enhancement']</t>
  </si>
  <si>
    <t>Antenna array feeds | Antenna arrays | Aperture-coupled microstrip antenna | Dog-bone slot | Microstrip antennas | Planar arrays</t>
  </si>
  <si>
    <t>The design and development of a Ku-band linearly polarized 16 √ó 16 microstrip-patch array is presented. The array is fed by a corporate network, using dog-bone shaped coupling apertures. Thin substrates and low-loss foam are used for antenna-bandwidth enhancement. The design of the radiating patches and feed network was aided by the commercial software package, Ensemble¬Æ. Experimental results for the array, in terms of its return loss, radiation pattern, and gain, are presented.</t>
  </si>
  <si>
    <t>25-29</t>
  </si>
  <si>
    <t>60031004;60031004-60005510-60003675-105225184-60005141-60019870-60025225-60003122</t>
  </si>
  <si>
    <t>7404037594;35570164700</t>
  </si>
  <si>
    <t>Song, Hyok J.;Bialkowski, Marek E.</t>
  </si>
  <si>
    <t>Australia;United Kingdom;Australia;Singapore;Ireland;Poland;Canada;Ireland</t>
  </si>
  <si>
    <t>Brisbane;Southampton;Townsville;Singapore City;Dublin;Warsaw;Victoria;</t>
  </si>
  <si>
    <t>The University of Queensland;University of Southampton;James Cook University;Nanyang Technological University;University College Dublin;Politechnika Warszawska;University of Victoria;Irish Department of Education</t>
  </si>
  <si>
    <t>60031004;60025225;60019870;60005510;60005141;60003675;60003122;105225184</t>
  </si>
  <si>
    <t>Song H.J.</t>
  </si>
  <si>
    <t>Ku-Band 16 √ó 16 Planar Array with Aperture-Coupled Microstrip-Patch Elements</t>
  </si>
  <si>
    <t>10.1109/74.735962</t>
  </si>
  <si>
    <t>2-s2.0-0032181270</t>
  </si>
  <si>
    <t>['trans isomerization', 'totally silent', 'rights reserved', 'observed dependence', 'isomerization mechanism', 'infrared light', 'dendrimer matrix', 'aromatic layers', '84 ev', '4 showed', '1597 cm']</t>
  </si>
  <si>
    <t>Aryl ether azodendrimers | Dendritic antenna | Light harvesting</t>
  </si>
  <si>
    <t>Large aryl ether azodendrimers (LnAZO) with the number of the aromatic layers (n) larger than 4 showed a cis-to-trans isomerization upon infrared excitation (1597 cm-1) of the dendrimer matrix, whereas smaller families such as L1AZO-L3AZO were totally silent to the infrared light. The observed dependence of the isomerization rate constant on the irradiation distance suggests an unusual 'multiphotonic' isomerization mechanism which can overcome the activation free energy of 0.84 eV for the cis-to-trans isomerization. ¬© 1998 Elsevier Science S.A. All rights reserved.</t>
  </si>
  <si>
    <t>254-258</t>
  </si>
  <si>
    <t>Thin Solid Films</t>
  </si>
  <si>
    <t>60015682-60025272;60015682-60025272;60000264;60000264</t>
  </si>
  <si>
    <t>7202011005;22734102000;7005108032;35427474200</t>
  </si>
  <si>
    <t>Aida, Takuzo;Jiang, Dong Lin;Yashima, Eiji;Okamoto, Yoshio</t>
  </si>
  <si>
    <t>Tokyo;Kawaguchi;Nagoya</t>
  </si>
  <si>
    <t>The University of Tokyo;Japan Science and Technology Agency;Nagoya University</t>
  </si>
  <si>
    <t>60025272;60015682;60000264</t>
  </si>
  <si>
    <t>Aida T.</t>
  </si>
  <si>
    <t>A new approach to light-harvesting with dendritic antenna</t>
  </si>
  <si>
    <t>S0040609098009274</t>
  </si>
  <si>
    <t>10.1016/S0040-6090(98)00927-4</t>
  </si>
  <si>
    <t>2-s2.0-0032181845</t>
  </si>
  <si>
    <t>['systematic study', 'substrate interface', 'nitrogen incorporation', 'n2o poly', 'induced degradation', 'effect transistors', 'data presented']</t>
  </si>
  <si>
    <t>Antenna effect | N O 2 | Polysilicon gate reoxidation | Reverse short channel effect</t>
  </si>
  <si>
    <t>A systematic study of the impact of the reliability of metal-oxide semiconductor field-effect transistors (MOSFETs) with N2O nitrided gate oxides and N2O poly-reoxidation was conducted. The improvements include hot carrier immunity, suppression of reverse short channel effect and suppression of plasma-induced degradation. These improvements are due to nitrogen incorporation at the oxide/Si-substrate interface. All data presented in this study involve substantially low thermal budget (850¬∞C), making this N2O-related technology extremely attractive and promising for future scaled devices.</t>
  </si>
  <si>
    <t>5507-5509</t>
  </si>
  <si>
    <t>60020351;60015761;60012370;60012370;60015761;60012370</t>
  </si>
  <si>
    <t>7403086613;57202468279;7201362661;7410162442;7404961499;56750287100</t>
  </si>
  <si>
    <t>Lai, Chao Sung;Chao, Tien Sheng;Lei, Tan Fu;Lee, Chung Len;Huang, Tiao Yuan;Chang, Chun Yen</t>
  </si>
  <si>
    <t>Taoyuan;Hsinchu;Hsinchu</t>
  </si>
  <si>
    <t>Chang Gung University;National Nano Device Laboratories Taiwan;National Chiao Tung University</t>
  </si>
  <si>
    <t>60020351;60015761;60012370</t>
  </si>
  <si>
    <t>Lai C.S.</t>
  </si>
  <si>
    <t>Improvement of reliability of metal-oxide semiconductor field-effect transistors with N&lt;inf&gt;2&lt;/inf&gt;O nitrided gate oxide and N&lt;inf&gt;2&lt;/inf&gt;O polysilicon gate reoxidation</t>
  </si>
  <si>
    <t>10.1143/jjap.37.5507</t>
  </si>
  <si>
    <t>2-s2.0-0032181953</t>
  </si>
  <si>
    <t>['two methods', 'substantial amount', 'special circumstances', 'reference antennas', 'paper refines', 'difficult task', 'better results', 'available methods', 'antenna efficiency', 'accurate measurement']</t>
  </si>
  <si>
    <t>Antenna measurements | Efficiency measurement | Small antennas</t>
  </si>
  <si>
    <t>An examination of the available literature shows that the accurate measurement of antenna efficiency is a difficult task, and that the available methods have potential for a substantial amount of error. This paper refines a method already presented, and gives detailed results with some newly defined reference antennas. Two methods of determining antenna efficiency are presented. One method may be considered to be a generalization of the "Wheeler cap method." The two methods presented show excellent agreement with each other, and show excellent agreement with the reference antennas. The reflection method appears to give the better results of the two methods, except under special circumstances.</t>
  </si>
  <si>
    <t>40-47</t>
  </si>
  <si>
    <t>60002306-60030835-60033387-105516056-60015150-60029738;60031064</t>
  </si>
  <si>
    <t>7403679208;57204341234</t>
  </si>
  <si>
    <t>Johnston, Ronald H.;McRory, John G.</t>
  </si>
  <si>
    <t>United Kingdom;Canada;Canada;United Kingdom;United Kingdom;Canada;Canada</t>
  </si>
  <si>
    <t>London;Edmonton;Edmonton;Belfast;London;Calgary;Mississauga</t>
  </si>
  <si>
    <t>University of London;TRLabs;University of Alberta;Queen's University Belfast;Imperial College London;University of Calgary;Canadian General Electric</t>
  </si>
  <si>
    <t>60033387;60031064;60030835;60029738;60015150;60002306;105516056</t>
  </si>
  <si>
    <t>Johnston R.H.</t>
  </si>
  <si>
    <t>An Improved Small Antenna Radiation-Efficiency Measurement Method</t>
  </si>
  <si>
    <t>10.1109/74.735964</t>
  </si>
  <si>
    <t>2-s2.0-0032182147</t>
  </si>
  <si>
    <t>Funda√ß√£o de Amparo √† Pesquisa do Estado de S√£o Paulo</t>
  </si>
  <si>
    <t>FAPESP</t>
  </si>
  <si>
    <t>['tcabr tokamak', 'system consists', 'simulated numerically', 'rights reserved', 'rf generator', 'rf feeders', 'resonant excitation', 'resonant circuits', 'proper phasing', 'poloidal windings', 'plasma response', 'plasma load', 'plasma heating', 'plasma coupling', 'phase oscillator', 'numerical simulation', 'nonresonant excitation', 'main goal', 'impedance matching', 'feeding currents', 'different phasing', 'current drive', 'could insure', 'conducting shell', 'calculated taking', 'antenna system']</t>
  </si>
  <si>
    <t>Alfv√©n wave plasma heating | Antenna system | TCABR tokamak</t>
  </si>
  <si>
    <t>An advanced antenna system that has been developed for investigation of Alfv√©n wave plasma heating and current drive in the TCABR tokamak is described. The main goal was the development of such a system that could insure the excitation of travelling single helicity modes with predefined wave mode numbers M and N. The system consists of four similar modules with poloidal windings. The required spatial spectrum is formed by proper phasing of the RF feeding currents. The impedance matching of the antenna with the four-phase oscillator is accomplished by resonant circuits which form one assembly unit with the RF feeders. The characteristics of the antenna system design with respect to the antenna-plasma coupling and plasma wave excitation, for different phasing of the feeding currents, are summarised. The antenna complex impedance Z = ZR + ZI is calculated taking into account both the plasma response to resonant excitation of fast Alfv√©n waves and the nonresonant excitation of vacuum magnetic fields in conducting shell. The matching of the RF generator with the antenna system during plasma heating is simulated numerically, modelling the plasma response with mutually coupled effective inductances with corresponding active ZR and reactive ZI impedances. The results of the numerical simulation of the RF system performance, including both the RF magnetic field spectrum analysis and the modelling of the RF generator operation with plasma load, are presented. ¬© 1998 Elsevier Science S.A. All rights reserved.</t>
  </si>
  <si>
    <t>15-28</t>
  </si>
  <si>
    <t>60008088-60080758;60008088;60008088;60008088;60008088;60008088</t>
  </si>
  <si>
    <t>6602776810;6508324428;22947030900;7005378904;6602987902;57204249283</t>
  </si>
  <si>
    <t>Ruchko, L. F.;Ozono, E.;Galv√£o, R. M.O.;Nascimento, I. C.;Degasperi, F. T.;Lerche, E.</t>
  </si>
  <si>
    <t>Ukraine;Brazil</t>
  </si>
  <si>
    <t>Sumy;Sao Paulo</t>
  </si>
  <si>
    <t>Institute of Applied Physics, National Academy of Sciences of Ukraine;Universidade de S√£o Paulo</t>
  </si>
  <si>
    <t>60080758;60008088</t>
  </si>
  <si>
    <t>Ruchko L.</t>
  </si>
  <si>
    <t>Advanced antenna system for Alfv√©n wave plasma heating and current drive in TCABR tokamak</t>
  </si>
  <si>
    <t>S0920379698002609</t>
  </si>
  <si>
    <t>10.1016/S0920-3796(98)00260-9</t>
  </si>
  <si>
    <t>2-s2.0-0032184327</t>
  </si>
  <si>
    <t>[]</t>
  </si>
  <si>
    <t>Antenna pattern synthesis | Linear arrays | Optimally realizable excitation distributions</t>
  </si>
  <si>
    <t>Given a null-filled radiation power pattern to be synthesized by a linear antenna array, optimally realizable excitation distributions satisfying the requirements of being symmetric or in phase can be found by means of a genetic algorithm approach. ¬© 1998 John Wiley &amp; Sons, Inc.</t>
  </si>
  <si>
    <t>208-210</t>
  </si>
  <si>
    <t>60028419;60028419;60028419</t>
  </si>
  <si>
    <t>6701881810;7003391894;7006865572</t>
  </si>
  <si>
    <t>Trastoy, A.;Rodr√≠guez, J. A.;Ares, F.</t>
  </si>
  <si>
    <t>Santiago de Compostela</t>
  </si>
  <si>
    <t>Universidad de Santiago de Compostela</t>
  </si>
  <si>
    <t>Trastoy A.</t>
  </si>
  <si>
    <t>Combinatorial constraints on searching for optimal real or symmetric linear array excitation distributions</t>
  </si>
  <si>
    <t>10.1002/(SICI)1098-2760(19981020)19:3&lt;208::AID-MOP10&gt;3.0.CO;2-Y</t>
  </si>
  <si>
    <t>2-s2.0-0032186708</t>
  </si>
  <si>
    <t>['rectifying antenna', 'rectenna array', 'optimum method', 'mpt technologies', 'microwave power', 'microwave circumstances', 'kyoto university', 'kobe university', 'hybrid manner', 'generally smaller', 'effectively rectify', 'dc outputs', 'dc output', 'connected either', '5 w', '45 ghz']</t>
  </si>
  <si>
    <t>Microwave power transmission | Rectenna | Solar power station (SPS)</t>
  </si>
  <si>
    <t>In 1994 and 1995, a ground-to-ground microwave power transmission (MPT) experiment was carried out by a group including participants from Kyoto University, Kobe University, and Kansai Electric Power Company. Among the MPT technologies, which are one of the most important key issues for the realization of the Solar Power Satellite, the "rectenna" (rectifying antenna) has been studied to achieve higher efficiency of conversion from microwave to dc We had developed a new rectenna panel which can effectively rectify a microwave power of 2.5 W at 2.45 GHz, prior to the ground-to-ground MPT field experiment. We examine the sum of the outputs of two or three rectenna panels which are connected either in parallel or in series or in a hybrid manner under the same microwave circumstances. The experiments lead us to conclude: (1) The sum of the dc outputs from two rectenna panels connected in parallel is larger than that from those connected in series. (2) The sum of the dc outputs of two rectenna panels is generally smaller than the sum of the dc output of the individual panels unless their outputs are equal. (3) Better total output dc power of a rectenna array is achieved when we take careful account of the array element balance. Based on the experiments, we propose an optimum method for connection of individual rectenna elements to form a high-efficiency rectenna array. ¬©1998 Scripta Technica.</t>
  </si>
  <si>
    <t>60011001;60011001</t>
  </si>
  <si>
    <t>7102309284;7404313846</t>
  </si>
  <si>
    <t>Shinohara, Naoki;Matsumoto, Hiroshi</t>
  </si>
  <si>
    <t>Dependence of de output of a rectenna array on the method of interconnection of its array elements</t>
  </si>
  <si>
    <t>10.1002/(sici)1520-6416(199810)125:1&lt;9::aid-eej2&gt;3.0.co;2-3</t>
  </si>
  <si>
    <t>2-s2.0-0032186716</t>
  </si>
  <si>
    <t>2090-2092</t>
  </si>
  <si>
    <t>60006711-60000251</t>
  </si>
  <si>
    <t>Bondyopadhyay, Probir K.</t>
  </si>
  <si>
    <t>Houston;New York</t>
  </si>
  <si>
    <t>NASA Johnson Space Center;IEEE</t>
  </si>
  <si>
    <t>60006711;60000251</t>
  </si>
  <si>
    <t>Bondyopadhyay P.K.</t>
  </si>
  <si>
    <t>Introduction to "radio communication"</t>
  </si>
  <si>
    <t>S0018921998079663</t>
  </si>
  <si>
    <t>10.1109/jproc.1998.720255</t>
  </si>
  <si>
    <t>2-s2.0-0032186920</t>
  </si>
  <si>
    <t>['theoretical results', 'theoretical ones', 'slot antenna', 'single slot', 'receiving patterns', 'power gains', 'parasitic elements', 'fabricated six', 'experimentally derived', 'experimental values', '700 ghz', '6 db']</t>
  </si>
  <si>
    <t>Array antenna | Millimeter waves | Parasitic slot | Slot antenna | Submillimeter waves</t>
  </si>
  <si>
    <t>With a view to improving the gain of the slot antenna on a dielectric substrate operating in the millimeter and submillimeter wave regions, slot array antennas with parasitic elements for 94 and 700 GHz have been designed and fabricated. The power gains and the receiving patterns of the antennas have been experimentally derived and compared with theoretical results. It is found that the experimental values of the fabricated six-slot antennas agree well with the theoretical ones, and the gain is improved by about 6 dB over that for the single slot. ¬© 1998 Scripta Technica.</t>
  </si>
  <si>
    <t>Receiving properties of slot array antennas with parasitic slots on dielectric substrates</t>
  </si>
  <si>
    <t>10.1002/(sici)1520-6424(199810)81:10&lt;9::aid-ecja2&gt;3.0.co;2-5</t>
  </si>
  <si>
    <t>2-s2.0-0032186956</t>
  </si>
  <si>
    <t>N00014-95-1-0647</t>
  </si>
  <si>
    <t>['wireless environments', 'suppress interference', 'signal waveforms', 'several features', 'require knowledge', 'propagation channels', 'promising technology', 'powerful application', 'period equal', 'nuiltipath combining', 'minimal amount', 'methods described', 'direct sequence', 'desired signal', 'conventional reception', 'cdma systems']</t>
  </si>
  <si>
    <t>Adaptive equalizers | Blind equalization | Code division multiple access | Direct sequence | Interference suppression | Multiuser detection | Spread spectrum | Timing acquisition</t>
  </si>
  <si>
    <t>Direct sequence (DS) code division multiple access (CDMA) is a promising technology for wireless environments with multiple simultaneous transmissions because of several features: asynchronous multiple access, robustness to frequency selective fading, and nuiltipath combining. The capacity of DS-CDMA systems is interference-limited and can therefore be increased by techniques that suppress interference. In this paper, we present recent developments in interference suppression using blind adaptive receivers that do not require knowledge of the signal waveforms and propagation channels of the interference, and that require a minimal amount of information about the desired signal. The framework considered generalizes naturally to include additional capabilities such as receive antenna diversity. The most powerful application of the methods described here is for linearly modulated CDMA systems with short spreading waveforms (i.e., spreading waveforms with period equal to the symbol interval), for which they provide substantial performance gains over conventional reception. Implications for future system design due to the restriction of short spreading waveforms and directions for further investigation are discussed. ¬© 1998 IEEE.</t>
  </si>
  <si>
    <t>2049-2069</t>
  </si>
  <si>
    <t>60000745-60000251</t>
  </si>
  <si>
    <t>Madhow, Upamanyu</t>
  </si>
  <si>
    <t>Urbana;New York</t>
  </si>
  <si>
    <t>University of Illinois Urbana-Champaign;IEEE</t>
  </si>
  <si>
    <t>60000745;60000251</t>
  </si>
  <si>
    <t>Madhow U.</t>
  </si>
  <si>
    <t>Blind adaptive interference suppression for direct-sequence CDMA</t>
  </si>
  <si>
    <t>S001892199806976X</t>
  </si>
  <si>
    <t>10.1109/5.720252</t>
  </si>
  <si>
    <t>2-s2.0-0032187011</t>
  </si>
  <si>
    <t>['planar slot', 'inverted f', 'domain method', 'difference time', 'also examined']</t>
  </si>
  <si>
    <t>Coplanar waveguide | FDTD | Mobile telecommunication | Nonuniform discretization | Planar antennas</t>
  </si>
  <si>
    <t>The analysis of two innovative coplanar waveguide-fed planar antennas, applying a simulation tool based on the finite-difference time-domain method (FDTD) in a nonuniformly discretized grid, is presented in this paper. A planar slot and inverted F-antenna are designed, realized, and tested. The influence of the coaxial connector required for the measurements is also examined. ¬© 1998 John Wiley &amp; Sons, Inc.</t>
  </si>
  <si>
    <t>173-176</t>
  </si>
  <si>
    <t>60027844;60072505;60014264;60072505</t>
  </si>
  <si>
    <t>7201561429;6602279536;6602327674;7003872994</t>
  </si>
  <si>
    <t>Gonz√°lez Garc√≠a, Salvador;Baggen, Laurens;Manteuffel, Dirk;Heberling, Dirk</t>
  </si>
  <si>
    <t>Germany;Spain;Germany</t>
  </si>
  <si>
    <t>Kamp-Lintfort;Granada;Duisburg</t>
  </si>
  <si>
    <t>IMST GmbH;Universidad de Granada;Universit√§t Duisburg-Essen</t>
  </si>
  <si>
    <t>60072505;60027844;60014264</t>
  </si>
  <si>
    <t>Gonz√°lez Garc√≠a S.</t>
  </si>
  <si>
    <t>Study of coplanar waveguide-fed antennas using the FDTD method</t>
  </si>
  <si>
    <t>10.1002/(SICI)1098-2760(19981020)19:3&lt;173::AID-MOP1&gt;3.0.CO;2-I</t>
  </si>
  <si>
    <t>2-s2.0-0032187574</t>
  </si>
  <si>
    <t>['unlike optimal', 'typically leads', 'subspace estimation', 'separate superpositions', 'review act', 'paper provides', 'give closed', 'generic algorithms', 'form expressions', 'fixed block', 'constant modulus', 'algebraic structures', 'adaptive methods']</t>
  </si>
  <si>
    <t>Array signal processing | Blind source separation | Constant modulus algorithm | Delay estimation | Direction of arrival estimation | Frequency estimation | Multipath channels | Sequence estimation | Singular value decomposition | Space division multiplexing</t>
  </si>
  <si>
    <t>Deterministic blind beamforming algorithms try to separate superpositions of source signals impinging on a phased antenna array by using deterministic properties of the signals or the channels such as their constant modulus or directions-of-arrival. Progress in this area has been abundant over the past ten years and has resulted in several powerful algorithms. Unlike optimal or adaptive methods, the algebraic methods discussed in this review act on a fixed block of data and give closed-form expressions for beamformers by focusing on algebraic structures. This typically leads to subspace estimation and generalized eigenvalue problems. After introducing a simple and widely used multipath channel model, the paper provides an anthology of properties that are available, as well as generic algorithms that exploit them. ¬© 1998 IEEE.</t>
  </si>
  <si>
    <t>1987-2008</t>
  </si>
  <si>
    <t>60025223-60000251-60006288</t>
  </si>
  <si>
    <t>Van Der Veen, Alle Jan</t>
  </si>
  <si>
    <t>Netherlands;Netherlands;United States</t>
  </si>
  <si>
    <t>Delft;Delft;New York</t>
  </si>
  <si>
    <t>Delft Institute of Microelectronics and Submicrontechnology - DIMES;Delft University of Technology;IEEE</t>
  </si>
  <si>
    <t>60025223;60006288;60000251</t>
  </si>
  <si>
    <t>Van Der Veen A.J.</t>
  </si>
  <si>
    <t>Algebraic methods for deterministic blind beamforming</t>
  </si>
  <si>
    <t>S0018921998069710</t>
  </si>
  <si>
    <t>10.1109/5.720249</t>
  </si>
  <si>
    <t>2-s2.0-0032187672</t>
  </si>
  <si>
    <t>['two ports', 'square patch', 'small size', 'realize dual', 'polarized operation', 'measured isolation', 'also presented', '40 db', '07 ghz']</t>
  </si>
  <si>
    <t>Coplanar network | Dual polarization | Microstrip antenna array</t>
  </si>
  <si>
    <t>Serial corner feeding of a square patch with two ports is proposed to realize dual-polarized operation. A novel coplanar feedline network is also presented for the array. A method of analysis is developed. The measured isolation is less than -40 dB at 6.07 GHz. The array has a small size and is easy to be combined further to form a larger coplanar array. ¬© 1998 John Wiley &amp; Sons, Inc.</t>
  </si>
  <si>
    <t>214-216</t>
  </si>
  <si>
    <t>60023813;60023813</t>
  </si>
  <si>
    <t>7403257414;7202152603</t>
  </si>
  <si>
    <t>Gao, Shi Chang;Zhong, Shun Shi</t>
  </si>
  <si>
    <t>Shanghai</t>
  </si>
  <si>
    <t>Shanghai University</t>
  </si>
  <si>
    <t>Gao S.</t>
  </si>
  <si>
    <t>Dual-polarized microstrip antenna array with high isolation fed by coplanar network</t>
  </si>
  <si>
    <t>10.1002/(SICI)1098-2760(19981020)19:3&lt;214::AID-MOP12&gt;3.0.CO;2-1</t>
  </si>
  <si>
    <t>2-s2.0-0032187687</t>
  </si>
  <si>
    <t>['waveguide components', 'reflection characteristics', 'practical applications', 'numerical examples', 'fdtd method', 'computational domain']</t>
  </si>
  <si>
    <t>FDTD | Subregion connection | Waveguide components</t>
  </si>
  <si>
    <t>A subregion connection method is developed for the FDTD method to analyze compound conducting structures. The transmission and reflection characteristics of waveguide components and the radiation of a waveguide aperture antenna are taken as numerical examples to show the practical applications of this method. The method has the advantages of reducing the computational domain, saving running time and setting up the FDTD grid flexibility. ¬© 1998 John Wiley &amp; Sons, Inc.</t>
  </si>
  <si>
    <t>229-233</t>
  </si>
  <si>
    <t>60016835;60016835</t>
  </si>
  <si>
    <t>55878749500;7201753522</t>
  </si>
  <si>
    <t>Wang, Jia Ying;Gao, Ben Qing</t>
  </si>
  <si>
    <t>Beijing Institute of Technology</t>
  </si>
  <si>
    <t>Wang J.</t>
  </si>
  <si>
    <t>A method of subregion connection in the FDTD algorithm</t>
  </si>
  <si>
    <t>10.1002/(SICI)1098-2760(19981020)19:3&lt;229::AID-MOP17&gt;3.0.CO;2-X</t>
  </si>
  <si>
    <t>2-s2.0-0032188045</t>
  </si>
  <si>
    <t>['wave antenna', 'theoretical analysis', 'performed using', 'microstrip leaky', 'half space', 'domain method', 'dispersion characteristic', 'coupling phenomenon']</t>
  </si>
  <si>
    <t>Air gaps | Coupling | Leakage | Leaky waves | Microstrip</t>
  </si>
  <si>
    <t>A coupling phenomenon is presented for the situation of a microstrip leaky-wave antenna (LWA) in the presence of a half space with an air gap situated in between the antenna and the half space. Theoretical analysis of the dispersion characteristic is performed using the spectral-domain method. The results clearly show that two modes couple as the air gap thickness is changed. ¬© 1998 John Wiley &amp; Sons, Inc.</t>
  </si>
  <si>
    <t>200-203</t>
  </si>
  <si>
    <t>7006461037;6603921864</t>
  </si>
  <si>
    <t>McMillan, Lee O.;Shuley, Nicholas V.</t>
  </si>
  <si>
    <t>A new coupling effect due to the presence of an air gap between a microstrip leaky-wave antenna and a half space</t>
  </si>
  <si>
    <t>10.1002/(SICI)1098-2760(19981020)19:3&lt;200::AID-MOP8&gt;3.0.CO;2-P</t>
  </si>
  <si>
    <t>2-s2.0-0032188668</t>
  </si>
  <si>
    <t>['virgin females', 'time required', 'secondary matings', 'resistance behavior', 'reproductive status', 'reduced output', 'possibly related', 'possible methods', 'persistent efforts', 'nubeculosus release', 'mating process', 'mating behavior', 'mating attempts', 'mated females', 'mate choice', 'genital union', 'female assesses', 'electrophysiological techniques', 'electrophysiological recordings', 'distinguish virgin', 'copulation increased']</t>
  </si>
  <si>
    <t>Culicoides nubeculosus | Mate choice | Mating behavior | Multiple mating | Sex pheromone</t>
  </si>
  <si>
    <t>The mating behavior of the biting midge Culicoides nubeculosus (Meigen) may be divided into a number of stages, including resistance behavior of the female before copulation. A previous study indicated that resistance behavior is a method through which the female assesses the fitness of the male, allowing some degree of mate choice. Our study used behavioral and electrophysiological techniques to investigate whether insect age and the reproductive status of the females influenced mating behavior. Virgin females became increasingly receptive to mating attempts as they aged, with reduced resistive behavior and a reduction in the time required for genital union. With increasing male age, the duration of copulation increased, possibly related to the time required for the transfer of sperm. Previously mated females were very resistant to further attempts to mate by males. Secondary matings were achieved only through the persistent efforts of males, although when successful, there were no differences in the duration of the mating process from matings with virgin females. Virgin female C. nubeculosus release a volatile sex pheromone which is detected by the males' antennae. Electrophysiological recordings from male antennae indicated that mated females have a continued but reduced output of this pheromone, which may allow males to distinguish virgin from mated females. The findings of the study are discussed in relation to possible methods of mate choice in this species.</t>
  </si>
  <si>
    <t>996-1001</t>
  </si>
  <si>
    <t>Journal of Medical Entomology</t>
  </si>
  <si>
    <t>60008877;60008877</t>
  </si>
  <si>
    <t>7102465796;7006751794</t>
  </si>
  <si>
    <t>Mair, Jacqueline;Blackwell, Alison</t>
  </si>
  <si>
    <t>Dundee</t>
  </si>
  <si>
    <t>University of Dundee</t>
  </si>
  <si>
    <t>Mair J.</t>
  </si>
  <si>
    <t>Effect of Age and Multiple Mating on the Mating Behavior of Culicoides nubeculosus (Diptera: Ceratopogonidae)</t>
  </si>
  <si>
    <t>10.1093/jmedent/35.6.996</t>
  </si>
  <si>
    <t>2-s2.0-0032196944</t>
  </si>
  <si>
    <t>['visible phenotype', 'varying degrees', 'type levels', 'reduced abundance', 'protochlorophyllide oxidoreductase', 'positive regulation', 'por protein', 'phytochrome regulates', 'phytochrome activation', 'phyb ),', 'new mutants', 'new components', 'near wild', 'lowest levels', 'h .-', 'greening mutants', 'encodes light', 'derived signal', 'deficient mutants', 'cue9 ).', 'cue8 ),', 'closely involved', 'cab3 gene', 'arabidopsis cue', 'accumulated por', '1610 ).']</t>
  </si>
  <si>
    <t>We searched for new components that are involved in the positive regulation of nuclear gene expression by light by extending a screen for Arabidopsis cue (chlorophyll a/b-binding [CAB] protein-underexpressed) mutants (H.-M. Li, K. Culligan, R.A. Dixon, J. Chory [1995] Plant Cell 7: 1599-1610). cue mutants display reduced expression of the CAB3 gene, which encodes light-harvesting chlorophyll protein, the main chloroplast antenna. The new mutants can be divided into (a) phytochrome-deficient mutants (hy1 and phyB), (b) virescent or delayed-greening mutants (cue3, cue6, and cue8), and (c) uniformly pale mutants (cue4 and cue9). For each of the mutants, the reduction in CAB expression correlates with the visible phenotype, defective chloroplast development, and reduced abundance of the light-harvesting chlorophyll protein. Levels of protochlorophyllide oxidoreductase (POR) were reduced to varying degrees in etiolated mutant seedlings. In the dark, whereas the virescent mutants displayed reduced CAB expression and the lowest levels of POR protein, the other mutants expressed CAB and accumulated POR at near wild-type levels. All of the mutants, with the exception of cue6, were compromised in their ability to dere-press CAB expression in response to phytochrome activation. Based on these results, we propose that the previously postulated plastid-derived signal is closely involved in the pathway through which phytochrome regulates the expression of nuclear genes encoding plastid proteins.</t>
  </si>
  <si>
    <t>803-815</t>
  </si>
  <si>
    <t>60032445-60020595;60032445;60032445;60020595;60032445-60009470</t>
  </si>
  <si>
    <t>8390962700;8277416500;7201866732;7201642427;7005811429</t>
  </si>
  <si>
    <t>L√≥pez-Juez, Enrique;Paul Jarvis, R.;Takeuchi, Atsuko;Page, Anton M.;Chory, Joanne</t>
  </si>
  <si>
    <t>United States;United Kingdom;United States</t>
  </si>
  <si>
    <t>San Diego;Egham;Chevy Chase</t>
  </si>
  <si>
    <t>Salk Institute for Biological Studies;Royal Holloway, University of London;Howard Hughes Medical Institute</t>
  </si>
  <si>
    <t>60032445;60020595;60009470</t>
  </si>
  <si>
    <t>L√≥pez-Juez E.</t>
  </si>
  <si>
    <t>New arabidopsis cue mutants suggest a close connection between plastid- and phytochrome regulation of nuclear gene expression</t>
  </si>
  <si>
    <t>10.1104/pp.118.3.803</t>
  </si>
  <si>
    <t>2-s2.0-0032201545</t>
  </si>
  <si>
    <t>['true counterpart', 'thus discovered', 'theoretical evaluation', 'short dipole', 'seems conceivable', 'results obtained', 'present developments', 'mmf behavior', 'measurements performed', 'magnetic field', 'magnetic ).', 'high permeability', 'ferromagnetic limbs', 'experimental setups', 'entity dual', 'employing elf', 'electric objects', 'conductive limbs', 'circuit voltage', 'also shown']</t>
  </si>
  <si>
    <t>It seems conceivable that the magnetic field pattern around ferromagnetic objects of high permeability is similar to the electric field pattern around conductive objects, provided that the shapes of the magnetic and electric objects are identical. As a result, we expect the mmf behavior in the gap between two ferromagnetic limbs immersed in a magnetic field to be similar to the open-circuit voltage of a short electric dipole antenna immersed in a related electric field. Experimental setups have been developed in order to demonstrate the affinity between the electric and magnetic cases exists both in uniform and nonuniform surrounding field (electric and magnetic). The experimental results conform closely with the results obtained by the theoretical evaluation. We have thus discovered that the true counterpart of a short electric dipole is a geometrically similar magnetic structure, where ferromagnetic limbs of high permeability replace the conductive limbs of the short dipole. This is contrary to the majority of the literature on the subject, which regards a small wire loop as consisting of the entity dual to a short electric dipole. The present results enable us to treat practical magnetic sensors for ELF and ULF in terms of electric antenna theory. It is also shown that the present developments are of value in interpreting the results of measurements performed by employing ELF and ULF cored search coils in probing nonuniform magnetic fields.</t>
  </si>
  <si>
    <t>1517-1524</t>
  </si>
  <si>
    <t>60027161;60027161</t>
  </si>
  <si>
    <t>55152287700;6603247923</t>
  </si>
  <si>
    <t>Kaplan, B. Z.;Suissa, U.</t>
  </si>
  <si>
    <t>Beer Sheba</t>
  </si>
  <si>
    <t>Ben-Gurion University of the Negev</t>
  </si>
  <si>
    <t>Kaplan B.</t>
  </si>
  <si>
    <t>Applying wire antenna theory to cored search coils</t>
  </si>
  <si>
    <t>10.1029/98RS02772</t>
  </si>
  <si>
    <t>2-s2.0-0032202458</t>
  </si>
  <si>
    <t>['vhf system', 'vhf meteors', 'uhf meteors', 'two systems', 'trail echo', 'smaller number', 'quite contrary', 'powers received', 'mhz radars', 'mhz beams', 'meteors detected', 'head echoes', 'head echo', 'far smaller', 'arecibo 430', 'also possible', '7 hours', '6 m2', '367 meteors', '3 m2']</t>
  </si>
  <si>
    <t>We report simultaneous meteor echo observations using the Arecibo 430-MHz and 46.8-MHz radars. Using identical data-taking and meteor selection criteria, 1868 and 367 meteors were found in the 430-MHz and 46.8-MHz beams, respectively, while 145 were found in both beams during the 7 hours of observation. Of the 367 VHF echoes, there were only 10 trail echoes, while the rest were head echoes, which was quite contrary to expectation. The smaller number of meteors detected by the VHF system and its wider beam width show that UHF meteors are far smaller than the VHF meteors. We estimate that VHF head echoes have a typical effective scattering cross section of the order of 10-3 m2, while the accompanying UHF echoes have an effective scattering cross section of the order of 10-6 m2. The paucity of VHF trail echoes observed leads us to suggest that the ratio of head echo power to the trail echo power increases with decreasing meteor size. When a meteor is too small, a radar can observe the head echo but not the trail echo. Of the 145 meteors observed by both radars, the powers received by the two systems were not correlated. Although antenna beam pattern contributes to the lack of correlation, it is also possible that UHF and VHF echoes may be enhanced by different scattering mechanisms.</t>
  </si>
  <si>
    <t>1641-1654</t>
  </si>
  <si>
    <t>60071501;60071501;60022195;60001439</t>
  </si>
  <si>
    <t>7402699651;6602326867;7403535817;24488613600</t>
  </si>
  <si>
    <t>Zhou, Q. H.;Perillat, P.;Cho, J. Y.N.;Mathews, J. D.</t>
  </si>
  <si>
    <t>Puerto Rico;United States;United States</t>
  </si>
  <si>
    <t>Arecibo;Cambridge;University Park</t>
  </si>
  <si>
    <t>National Astronomy and Ionosphere Center Arecibo Observatory;Massachusetts Institute of Technology;Pennsylvania State University</t>
  </si>
  <si>
    <t>60071501;60022195;60001439</t>
  </si>
  <si>
    <t>Zhou Q.</t>
  </si>
  <si>
    <t>Simultaneous meteor echo observations by large-aperture VHF and UHF radars</t>
  </si>
  <si>
    <t>10.1029/98RS02430</t>
  </si>
  <si>
    <t>2-s2.0-0032203008</t>
  </si>
  <si>
    <t>['top plane', 'simple measures', 'satellite communications', 'radiation pattern', 'quite different', 'parasitic loops', 'parasitic loop', 'nearly 1', 'nearly 0', 'monofilar helix', 'loop behaves', 'helical antennas', 'ground plane', 'current distributions', 'circumferential length', 'basic property', 'approximately 0', '2œª provided']</t>
  </si>
  <si>
    <t>Backfire quadrifilar helical antenna | Current distribution | Parasitic loop | Satellite communication | Wire-grid model</t>
  </si>
  <si>
    <t>Backfire quadrifilar helical antennas combined with parasitic loops are investigated in detail, focusing on clarifying the function of parasitic loops. First, the basic property is examined for the case of one parasitic loop, and it is found that the loop behaves as a director when the circumferential length of the loop is nearly 0.9Œª, and a reflector when the circumferential length of the loop is nearly 1.2Œª provided the distance between the parasitic loop and the top plane of helical antennas is approximately 0.1Œª, where Œª is the wavelength. Next, the function of the parasitic loop is investigated by comparing the current distributions on the helices and the loop with those on a monofilar helix with a ground plane. It is found that the function of the parasitic loop is quite different from that of the ground plane. Then, the case of two parasitic loops is examined, and it is shown that the use of two parasitic loops is very effective and simple measures to control the radiation pattern and gain of the backfire quadrifilar helical antennas. Finally, for this type of antennas with two parasitic loops, an example of structural parameters suited to the use in satellite communications is presented.</t>
  </si>
  <si>
    <t>2212-2218</t>
  </si>
  <si>
    <t>60104123;60025997</t>
  </si>
  <si>
    <t>7006960378;7005495467</t>
  </si>
  <si>
    <t>Kazama, Yasuhiro;Tokumaru, Shinobu</t>
  </si>
  <si>
    <t>Mitaka;Tokyo</t>
  </si>
  <si>
    <t>Japan Radio Corporation;Keio University</t>
  </si>
  <si>
    <t>Kazama Y.</t>
  </si>
  <si>
    <t>Quadrifilar helical antennas with parasitic loops</t>
  </si>
  <si>
    <t>2-s2.0-0032203305</t>
  </si>
  <si>
    <t>['viterbi decoder', 'turbo codes', 'posteriori probability', 'interleaver size', 'employed instead', 'convolutional codes', 'constraint length', 'computer simulation', 'coherent ds', 'coding gains', 'code rate', 'antenna diversity']</t>
  </si>
  <si>
    <t>Ds-cdma, mobile radio | Fading channel | Turbo codes</t>
  </si>
  <si>
    <t>The binary parallel concatenated codes called turbo codes provide relatively large coding gains with reasonable computation complexity. The application of turbo codes to a coherent DS-CDMA mobile radio link with antenna diversity and coherent RAKE combining is considered. A soft-in/soft-out Viterbi decoder that requires less computation complexity is employed instead of maximum a posteriori probability (MAP) decoder. The effect of turbo codes on the achievable bit error rate (BER) performance in frequency selective multipath fading channels is evaluated by computer simulation. It is demonstrated that turbo codes can achieve better BER performance than convolutional codes having the same code rate for the relatively large interleaver size. How the coding gains are impacted by the interleaver size and constraint length of the turbo codes and by the propagation channel condition (power delay profile, the number of resolvable propagation paths, and the maximum Doppler frequency) is discussed.</t>
  </si>
  <si>
    <t>2269-2273</t>
  </si>
  <si>
    <t>56262597700;55934756700;7103400688</t>
  </si>
  <si>
    <t>Fujiwara, Atsushi;Suda, Hirohito;Adachp, Fumiyuki</t>
  </si>
  <si>
    <t>Fujiwara A.</t>
  </si>
  <si>
    <t>Turbo codes application to ds-cdma mobile radio</t>
  </si>
  <si>
    <t>2-s2.0-0032204614</t>
  </si>
  <si>
    <t>['user location', 'uniformly distributed', 'uniform distribution', 'umts ).', 'theoretical analysis', 'single cell', 'sdma techniques', 'sdma system', 'realistic situation', 'presented followed', 'paper addresses', 'mobile users', 'important part', 'important parameter', 'cdma system', 'brief overview', 'antenna arrays']</t>
  </si>
  <si>
    <t>Antenna arrays | CDMA | Nonuniform subscriber distribution | Space division multiple access (sdma)</t>
  </si>
  <si>
    <t>Space Division Multiple Access (SDMA) will form an important part of the new Wideband Code Division Multiple Access (WCDMA) standard that will realize the Universal Mobile Telephone System (UMTS). This paper addresses a few issues of importance when SDMA techniques are used in a cellular CDMA system. Firstly, a brief overview of SDMA techniques are presented followed by a theoretical analysis of a SDMA/CDMA system. The analysis is focused on a single cell, multipath Rayleigh fading scenario with imperfect power control. As system performance measure Bit Error Rate (BER) is used to investigate the influence of user location, number of antennas and power control error. An important parameter in a SDMA system is the antenna array element spacing. In our analysis a Uniform Linear Array (ULA) is considered and a measure is defined to determine the optimal antenna element spacing in a CDMA cellular environment. Normally the mobile users in a cell are assumed to be uniformly distributed in cellular performance calculations. To reflect a more realistic situation, we propose a novel probability density function for the non-uniform distribution of the mobile users in the cell. It is shown that multipath and imperfect power control, even with antenna arrays, reduces the system performance substantially.</t>
  </si>
  <si>
    <t>2251-2260</t>
  </si>
  <si>
    <t>60021902;60026638</t>
  </si>
  <si>
    <t>7004071808;14050505900</t>
  </si>
  <si>
    <t>Van Rooyen, Pieter;Lottery, Michiel P.</t>
  </si>
  <si>
    <t>Finland;South Africa</t>
  </si>
  <si>
    <t>Espoo;Pretoria</t>
  </si>
  <si>
    <t>Nokia Corporation;University of Pretoria</t>
  </si>
  <si>
    <t>60026638;60021902</t>
  </si>
  <si>
    <t>Space division multiple access considerations in cdma cellular systems</t>
  </si>
  <si>
    <t>2-s2.0-0032204668</t>
  </si>
  <si>
    <t>['vector field', 'valued image', 'potential use', 'posteriori restoration', 'mri antenna', 'local homogeneity', 'improving segmentation', 'formulate maximum', 'find restorations']</t>
  </si>
  <si>
    <t>Angle | Bayesian image restoration | Magnetic resonance images (MRI) | Magnitude | Mean field annealing (MFA) | Multivariate images | Piecewise constant image restoration | Ratio | Shading artifacts | Vector-valued images</t>
  </si>
  <si>
    <t>We consider PD-, T1-, and T2-weighted magnetic resonance images jointly as a vector-valued image and use the angle of this vector field to formulate maximum a posteriori restoration as a global optimization problem. We use Mean Field Annealing (MFA) to find restorations that are superior to those obtained by previous multivariate approaches when shading artifacts near the MRI antenna are significant. Local homogeneity of the vector field as well as the angle between the components or the ratio of the components of the field are shown to have potential use for improving segmentation.</t>
  </si>
  <si>
    <t>199-212</t>
  </si>
  <si>
    <t>Journal of Mathematical Imaging and Vision</t>
  </si>
  <si>
    <t>60004923;60004923-60000745-60000854-120559145-60031437-60008809;60004923-60000745-60000305</t>
  </si>
  <si>
    <t>56882966000;7202066633;7003975200</t>
  </si>
  <si>
    <t>Han, Youn Sik;Snyder, Wesley E.;Bilbro, Griff L.</t>
  </si>
  <si>
    <t>United States;United States;United States;United States;United States;United States;</t>
  </si>
  <si>
    <t>Winston Salem;;Raleigh;Hampton;Urbana;Cleveland;</t>
  </si>
  <si>
    <t>Wake Forest School of Medicine;United States Army;NC State University;NASA Langley Research Center;University of Illinois Urbana-Champaign;Case Western Reserve University;Corp. R. and D. Ctr. for Gen. Elec</t>
  </si>
  <si>
    <t>60031437;60008809;60004923;60000854;60000745;60000305;120559145</t>
  </si>
  <si>
    <t>Han Y.</t>
  </si>
  <si>
    <t>Discontinuity-Preserving Vector Smoothing of Multivariate MR Images Using Vector Mean Field Annealing</t>
  </si>
  <si>
    <t>10.1023/A:1026415719566</t>
  </si>
  <si>
    <t>2-s2.0-0032204799</t>
  </si>
  <si>
    <t>['turbo coding', 'tpc ).', 'simple closed', 'required eb', 'reduced interference', 'promising technique', 'mobile radio', 'mentioned techniques', 'may reduce', 'link performance', 'last decade', 'known near', 'interference cancellation', 'fast tpc', 'far problem', 'enhance significantly', 'channel conditions', 'channel coding', 'also presented', 'adverse effect']</t>
  </si>
  <si>
    <t>DS-CDMA | Mobile communications | Wireless access</t>
  </si>
  <si>
    <t>Wideband wireless access based on DS-CDMA (W-CDMA) is a promising access technique for the 3rd generation mobile communication systems using 2 GHz carrier frequencies. In this paper, several promising techniques to enhance significantly the link performance or capacity are identified. They are (a) interference reduction techniques: interference cancellation and adaptive antenna array (b) required Eb/Io reduction techniques: channel coding and adaptive transmit power control (TPC). For the last decade, many theoretical studies have been done on interference cancellation and adaptive antenna array techniques. Now, it is time to implement real hardware to demonstrate their capabilities under real mobile radio propagation channels. In mobile radio, because of the well-known near/far problem and the adverse effect of fading, fast TPC is indispensable. Currently, a simple closed-loop fast TPC is adopted. The use of a more sophisticated adaptive fast TPC algorithm, which can adapt its power up/down step size according to the variations in channel conditions, may reduce the power control error, resulting in reduced interference to other users. Fast TPC and channel coding work complementarity against fading. Channel coding is another interesting area of research. Turbo coding is the most promising technique. In this paper, the above mentioned techniques are introduced. Preliminary experimental results of interference cancellation and adaptive antenna array techniques are also presented.</t>
  </si>
  <si>
    <t>2242-2250</t>
  </si>
  <si>
    <t>7103400688;55411183500;14050779400</t>
  </si>
  <si>
    <t>Adachu, Fumiyuki;Sawahashi, Mamoru;Sudat, Hirohito</t>
  </si>
  <si>
    <t>Adachu F.</t>
  </si>
  <si>
    <t>Promising techniques to enhance radio link performance of wideband wireless access based on ds-cdma</t>
  </si>
  <si>
    <t>2-s2.0-0032204810</t>
  </si>
  <si>
    <t>['spiral antenna', 'space wavelength', 'power gain', 'parasitic loop', 'axial ratio', 'arm two', 'antenna characteristics', '2 db']</t>
  </si>
  <si>
    <t>Axial ratio | Current distribution | Loosely wound short-arm two-wire archimedean spiral antenna | Power gain</t>
  </si>
  <si>
    <t>Loosely wound short-arm two-wire Archimedean spiral antennas are investigated. It is shown that good circularly polarized waves with axial ratio less than 2 dB are obtained when the outer circumference C of the spiral antenna is in the range of about 1.3Œª &lt; C &lt; 1.5Œª, where Œª is the free-space wavelength. To improve the antenna characteristics further, spiral antennas combined with a parasitic loop are examined. It is clarified that the parasitic loop greatly contributes to the improvement of the axial ratio and power gain.</t>
  </si>
  <si>
    <t>2205-2211</t>
  </si>
  <si>
    <t>60104123;60032407;60025997</t>
  </si>
  <si>
    <t>7006960378;7203027902;7005495467</t>
  </si>
  <si>
    <t>Kazama, Yasuhiro;Morita, Nagayoshi;Tokumaru, Shinobu</t>
  </si>
  <si>
    <t>Mitaka;Narashino;Tokyo</t>
  </si>
  <si>
    <t>Japan Radio Corporation;Chiba Institute of Technology;Keio University</t>
  </si>
  <si>
    <t>Application of a parasitic loop on loosely wound short-arm spiral antennas</t>
  </si>
  <si>
    <t>2-s2.0-0032204834</t>
  </si>
  <si>
    <t>['vhf range', 'vertical tec', 'two modes', 'tracing code', 'therefore receives', 'tec measurements', 'signal received', 'receiving antenna', 'received signal', 'radar altimeters', 'propagation vector', 'plasmaspheric density', 'need data', 'made sources', 'los alamos', 'linearly polarized', 'larger quantities', 'ionospheric tec', 'initial estimates', 'include radiation', 'ground station', 'geomagnetic field', 'event data', 'eight passes', 'digitally recorded', 'beat frequency', '800 km', '6 tecu', '000 km']</t>
  </si>
  <si>
    <t>We report initial measurements of ionospheric propagation parameters, particularly the total electron content (TEC), using the recently launched FORTE satellite. FORTE, which orbits the Earth at an altitude of 800 km and an inclination of 70¬∞, contains a set of wideband radio receivers whose output is digitally recorded. A specialized triggering circuit identifies transient, broadband radio events, which include radiation from lightning, transionospheric pulse pairs, and man-made sources. Event data are transmitted to the ground station for analysis. In this paper we examine signals transmitted from an electromagnetic pulse generator operated at Los Alamos. The transmitter produces nearly impulsive signals in the VHF range. The received signal is dispersed by the ionosphere, and the received signal can be analyzed to deduce the total electron content along the path. By comparing the slant TEC thus measured with results from a ray-tracing code, we can deduce the vertical TEC to 800 km. Data from eight passes are presented. These types of data (in larger quantities) are of interest to operators of radar altimeters, who need data to corroborate their corrections for the ionospheric TEC. The combination of FORTE TEC data to 800 km and TEC measurements to 20,000 km (the Global Positioning System orbital altitude) can provide useful information for assessing the validity of models of plasmaspheric electron density. Initial estimates of the plasmaspheric density, on two daytime passes, are about 6 TECU. The signal received by FORTE, which is linearly polarized at the transmitter, is split into two magnetoionic modes by the ionosphere. The receiving antenna is also linearly polarized and therefore receives both modes. By measuring the beat frequency between the two modes, we can deduce the product of the geomagnetic field and the cosine of the angle between the field and the propagation vector. The possibility of using the measured slant TEC and the beat frequency to geolocate impulsive signals is discussed.</t>
  </si>
  <si>
    <t>1739-1753</t>
  </si>
  <si>
    <t>60006164;60006164;60006164;60006164;60006164</t>
  </si>
  <si>
    <t>7102174170;36870525100;7102759855;7102251145;7201661160</t>
  </si>
  <si>
    <t>Massey, Robert S.;Knox, Stephen O.;Franz, Robert C.;Holden, Daniel N.;Rhodes, Charley T.</t>
  </si>
  <si>
    <t>Los Alamos</t>
  </si>
  <si>
    <t>Los Alamos National Laboratory</t>
  </si>
  <si>
    <t>Massey R.</t>
  </si>
  <si>
    <t>Measurements of transionospheric radio propagation parameters using the FORTE satellite</t>
  </si>
  <si>
    <t>10.1029/98RS02032</t>
  </si>
  <si>
    <t>2-s2.0-0032204928</t>
  </si>
  <si>
    <t>['wide field', 'two kinds', 'two approaches', 'theoretical results', 'systems requires', 'signals collected', 'present work', 'precise knowledge', 'planned earth', 'phase ),', 'mutual coupling', 'mechanical support', 'may differ', 'manufacturing process', 'main contribution', 'least minimize', 'large beam', 'interferometric radiometers', 'interferometric radiometer', 'experimental results', 'experimental measurements', 'electrical tolerances', 'e .,', 'closely spaced', 'change due', 'antennas must', 'aliasing effects', 'accuracy demanded']</t>
  </si>
  <si>
    <t>Antenna pattern mismatches are one of the most important error sources in planned Earth-observation interferometric radiometers. From a low Earth orbit, the wide field of view about ¬±30¬∞, leads to the use of antennas with a large beam. In addition, antennas must be closely spaced to avoid, or at least minimize, aliasing effects in the formation of the synthetic brightness temperature images. The accuracy demanded of these systems requires the precise knowledge of all the antenna radiation voltage patterns (amplitude and phase), which may differ from their theoretical values due to mechanical and electrical tolerances in the manufacturing process and which can change due to the proximity of other structures, i.e., other antennas of the array or the mechanical support. Two approaches are found in the literature to interpret the impact of antenna mutual coupling on the performance of an interferometric radiometer: (1) a modification of the antenna voltage pattern and (2) a mixing of the cross correlations measured between the signals collected by the antennas. The main contribution of the present work is a detailed theoretical analysis of the impact of mutual coupling effects showing the equivalence between both approaches. Theoretical results are corroborated with a set of experimental measurements with two kinds of antennas. Theoretical and experimental results can be used in the design of the antennas of interferometric radiometers in order to predict the impact of mutual coupling on the system's performance and point out the importance of an accurate antenna pattern characterization.</t>
  </si>
  <si>
    <t>1543-1552</t>
  </si>
  <si>
    <t>60007592;60007592;60007592;60007592;60007592</t>
  </si>
  <si>
    <t>7005018006;7102336728;7003676233;7005053049;8695569200</t>
  </si>
  <si>
    <t>Camps, A.;Torres, F.;Corbella, I.;Bar√°, J.;De Paco, P.</t>
  </si>
  <si>
    <t>Mutual coupling effects on antenna radiation pattern: An experimental study applied to interferometric radiometers</t>
  </si>
  <si>
    <t>10.1029/98RS02813</t>
  </si>
  <si>
    <t>2-s2.0-0032205701</t>
  </si>
  <si>
    <t>['theoretical results', 'standard strip', 'ssfip counterparts', 'results reveal', 'physical understanding', 'paper compares', 'numerical predictions', 'new structure', 'new cavity', 'inverted patch', 'experimental results', 'electrical performances', 'called strip', 'backed version', 'antenna concept', 'also derived']</t>
  </si>
  <si>
    <t>In this paper, a new cavity-backed antenna configuration, called strip, slot, air, inverted patch (SSAIP) is proposed. The SSAIP is the cavity-backed version of the standard strip, slot, foam, inverted patch (SSFIP) antenna concept, and this paper compares the electrical performances of both types of antennas. Results reveal that similar to their SSFIP counterparts, SSAIP antennas also exhibit large frequency bandwidth but now combined with clean and versatile radiation patterns and can thus be used in broadband communication applications. The analysis of these antennas is carried out with a specific integral equation formulation, described in the paper. To facilitate the physical understanding of the new structure, an equivalent filter model of the real SSAIP antenna is also derived. This equivalent model allows standard filter design techniques to be used for an easy electrical design of the antenna. In addition to theoretical results, experimental results are also presented showing good agreement between numerical predictions and measurements.</t>
  </si>
  <si>
    <t>1525-1542</t>
  </si>
  <si>
    <t>60028186;60028186</t>
  </si>
  <si>
    <t>6603078652;7006665188</t>
  </si>
  <si>
    <t>Melc√≥n, A. Alvarez;Mosig, Juan R.</t>
  </si>
  <si>
    <t>Melc√≥n A.</t>
  </si>
  <si>
    <t>Strip, slot, air, inverted patch (SSAIP): A cavity-backed alternative to broadband communication antennas</t>
  </si>
  <si>
    <t>10.1029/98RS01978</t>
  </si>
  <si>
    <t>2-s2.0-0032205731</t>
  </si>
  <si>
    <t>['primary method', 'power handling', 'physics issues', 'nstx using', 'nstx ).', 'might affect', 'hhfw antenna', 'frequency range', 'computer codes', 'antenna geometry', 'also discussed']</t>
  </si>
  <si>
    <t>High harmonic fast waves (HHFW) have been chosen as the primary method to drive steady state currents in the National Spherical Toms Experiment (NSTX). The somewhat limited experience with this frequency range in conventional tokamak plasma indicates that the coupling to electrons should be successful; however, there is no experimental data base for HHFWs in the unique and rapidly varying plasma regimes expected for NSTX. In this paper, we describe how the HHFW antenna was designed for NSTX using the computer codes to help make decisions that might affect the system's performance and operation. The antenna geometry has been optimized to maintain the power handling and phase control requirements within engineering constraints. The physics issues that lead to the choice of poloidal current strap orientation are discussed. Expectations for current profile control using the antenna's phase control system are also discussed.</t>
  </si>
  <si>
    <t>407-411</t>
  </si>
  <si>
    <t>3 pt 2</t>
  </si>
  <si>
    <t>Nov</t>
  </si>
  <si>
    <t>60024266;60024266;60024266</t>
  </si>
  <si>
    <t>35371543400;7402922192;7006471291</t>
  </si>
  <si>
    <t>Carter, Mark D.;Ryan, Phillip M.;Swain, David W.</t>
  </si>
  <si>
    <t>Oak Ridge</t>
  </si>
  <si>
    <t>Oak Ridge National Laboratory</t>
  </si>
  <si>
    <t>Carter M.D.</t>
  </si>
  <si>
    <t>Expectations for the National Spherical Torus Experiment's high harmonic fast wave system</t>
  </si>
  <si>
    <t>10.13182/fst98-a11963647</t>
  </si>
  <si>
    <t>2-s2.0-0032206329</t>
  </si>
  <si>
    <t>['variable parameters', 'transmission line', 'quite effective', 'impedance matching', 'heating system']</t>
  </si>
  <si>
    <t>Frequency feedback | ICRF heating | Impedance matching | JT-60U</t>
  </si>
  <si>
    <t>A frequency feedback control (FFC) system was designed and fabricated for, and utilized in, an ion cyclotron range of frequency (ICRF) heating system in JT-60U. The FFC was confirmed to be quite effective in maintaining the impedance matching between the antenna and the transmission line of the ICRF heating system, to couple high RF power continuously to a plasma with variable parameters in nuclear fusion experiments.</t>
  </si>
  <si>
    <t>6204-6209</t>
  </si>
  <si>
    <t>60015658;60015658;60015658;60015658;60000099</t>
  </si>
  <si>
    <t>7101740816;7404269925;35352771100;55703205600;7005938557</t>
  </si>
  <si>
    <t>Moriyama, Shinichi;Kimura, Haruyuki;Fujii, Tsuneyuki;Yamamoto, Takumi;Saigusa, Mikio</t>
  </si>
  <si>
    <t>Kashiwa;Mito</t>
  </si>
  <si>
    <t>Japan Atomic Energy Agency;Ibaraki University</t>
  </si>
  <si>
    <t>60015658;60000099</t>
  </si>
  <si>
    <t>Real-time impedance matching by frequency feedback control in ion cyclotron range of frequency heating experiments in JT-60U and future tokamaks</t>
  </si>
  <si>
    <t>10.1143/jjap.37.6204</t>
  </si>
  <si>
    <t>2-s2.0-0032206586</t>
  </si>
  <si>
    <t>['wire probe', 'technical requirements', 'study characteristics', 'significant degradation', 'significant amplitude', 'second plate', 'sampling interval', 'radiation spectrum', 'plasma contamination', 'parameters could', 'mass spectrometry', 'mass spectrometer', 'hundred arcs', 'digital form', 'density plasma', 'data except', 'controlled precisely', 'coating layer', 'arcing onset', 'allowed us', '5 ns', '250 ms', '200 mhz']</t>
  </si>
  <si>
    <t>A number of experiments have been done to study characteristics of the plasma contamination and electromagnetic radiation generated by arcing on anodized aluminum plates immersed in low-density plasma. The low-Earth-orbit plasma environment was simulated in a plasma vacuum chamber, where the parameters could be controlled precisely. Diagnostic equipment included two antennas, a mass spectrometer, a spherical langmuir probe, a wire probe, and a very sensitive current probe to measure arc current. All data except for mass spectrometry were obtained in digital form with a sampling interval of 2.5 ns that allowed us to study the radiation spectrum at frequencies up to 200 MHz. We found that the level of interference considerably exceeds the limitations on the level of electromagnetic noise set by technical requirements on Space Shuttle operation. Experiments with two independently biased plates have shown that the arcing onset on one plate generates a pulse of current on the second plate and that the secondary current pulse has a significant amplitude. The sampling interval for mass spectrometry was 250 ms. This allowed us to obtain the rate of plasma contamination due to arcing. A significant degradation of the coating layer was determined by measurement of the resistance of the plate, which had experienced a few hundred arcs.</t>
  </si>
  <si>
    <t>805-811</t>
  </si>
  <si>
    <t>60029115-60010401;60026717-60009804;60026717-60010401;60026717;60026717</t>
  </si>
  <si>
    <t>6603583914;6602645538;7402014402;6603214331;7202117699</t>
  </si>
  <si>
    <t>Vayner, B. V.;Doreswamy, C. V.;Ferguson, D. C.;Galofaro, J. T.;Snyder, D. B.</t>
  </si>
  <si>
    <t>Cleveland;Cleveland;Reston;Tuskegee</t>
  </si>
  <si>
    <t>Ohio Aerospace Institute;NASA Glenn Research Center;American Institute of Aeronautics and Astronautics, Inc.;Tuskegee University</t>
  </si>
  <si>
    <t>60029115;60026717;60010401;60009804</t>
  </si>
  <si>
    <t>Vayner B.V.</t>
  </si>
  <si>
    <t>Arcing on aluminum anodized plates immersed in low-density plasmas</t>
  </si>
  <si>
    <t>10.2514/2.3403</t>
  </si>
  <si>
    <t>2-s2.0-0032207002</t>
  </si>
  <si>
    <t>['small self', 'radiating patch', 'impedance characteristics', 'ground plane', 'experimental investigations', 'complementary patch', 'coaxial probe', 'capacitive coupling']</t>
  </si>
  <si>
    <t>Capacitively fed | Impedance bandwidth | Microstrip antenna | Self-complementary patch</t>
  </si>
  <si>
    <t>Experimental investigations of the impedance characteristics of a capacitively fed square microstrip antenna are reported. The antenna structure consists of a radiating patch and a small self-complementary patch located between the radiating patch and the ground plane. The small self-complementary patch, which excites the radiating patch through capacitive coupling, is fed by a coaxial probe. This new antenna structure has a broad impedance bandwidth. ¬© 1998 John Wiley &amp; Sons, Inc.</t>
  </si>
  <si>
    <t>307-308</t>
  </si>
  <si>
    <t>Roy, Jibendu Sekhar</t>
  </si>
  <si>
    <t>Ranchi</t>
  </si>
  <si>
    <t>Birla Institute of Technology, Mesra</t>
  </si>
  <si>
    <t>Roy J.</t>
  </si>
  <si>
    <t>A broadband microstrip antenna</t>
  </si>
  <si>
    <t>10.1002/(SICI)1098-2760(199811)19:4&lt;307::AID-MOP18&gt;3.0.CO;2-Z</t>
  </si>
  <si>
    <t>2-s2.0-0032207284</t>
  </si>
  <si>
    <t>['slot width', 'slot antenna', 'paper uses']</t>
  </si>
  <si>
    <t>Coplanar waveguide-fed slot antenna | Tuning stub length</t>
  </si>
  <si>
    <t>Adjusting the slot width in a slot antenna can determine the operating frequency bandwidth. In order to obtain a wider radiation beamwidth, a narrower slot width is needed. This paper uses a CPW tuning stub in the CPW-fed slot antenna to achieve this goal. ¬© 1998 John Wiley &amp; Sons, Inc.</t>
  </si>
  <si>
    <t>257-258</t>
  </si>
  <si>
    <t>56135605200;57149406300</t>
  </si>
  <si>
    <t>Huang, Jen Fen;Kuo, Chin Wen</t>
  </si>
  <si>
    <t>Huang J.F.</t>
  </si>
  <si>
    <t>CPW-fed slot antenna with CPW tuning stub loading</t>
  </si>
  <si>
    <t>10.1002/(SICI)1098-2760(199811)19:4&lt;257::AID-MOP4&gt;3.0.CO;2-J</t>
  </si>
  <si>
    <t>2-s2.0-0032207539</t>
  </si>
  <si>
    <t>ECS93-02145</t>
  </si>
  <si>
    <t>['two sets', 'source antennas', 'sommerfeld integrals', 'scattered fields', 'paper presents', 'order approximations', 'loop antenna', 'linear antenna', 'efficient method', 'descent paths', 'conducting objects', 'buried objects']</t>
  </si>
  <si>
    <t>This paper presents an efficient method for the near-field electromagnetic scattering by three-dimensional buried dielectric and conducting objects, in which the interaction of source antennas, the ground, and scatterers is considered. With the excitation of a linear antenna, the electric field integral equations for the antenna and buried objects, and their radiation and scattered fields are formulated, which involve two different sets of Sommerfeld integrals. Because the evaluation of such Sommerfeld integrals needs tremendous CPU time, the integration along steepesi-descent paths and leading-order approximations are introduced to accelerate the computation, in which the difference between the two sets of Sommerfeld integrals is addressed. As an example, the excitation of dipole and loop antenna is considered for the scattering by buried objects, which is important for the geophysical detection problem. Numerical results show that the efficient method can reduce tremendous CPU time compared with the numerical integration method. ¬© 1998 Taylor &amp; Francis.</t>
  </si>
  <si>
    <t>555-573</t>
  </si>
  <si>
    <t>November-December 1998</t>
  </si>
  <si>
    <t>60000745;60000745</t>
  </si>
  <si>
    <t>55342807700;26643168800</t>
  </si>
  <si>
    <t>Cui, T. J.;Chew, W. C.</t>
  </si>
  <si>
    <t>Cui T.J.</t>
  </si>
  <si>
    <t>Efficient method for the near-field scattering by buried dielectric and conducting objects</t>
  </si>
  <si>
    <t>10.1080/02726349808908613</t>
  </si>
  <si>
    <t>2-s2.0-0032207541</t>
  </si>
  <si>
    <t>['significantly reduced', 'result relies', 'redundant number', 'proposed representations', 'proper choice', 'needed data', 'field sphere', 'field region', 'field expression', 'exact samples', 'electromagnetic field', 'coordinates used', 'central type']</t>
  </si>
  <si>
    <t>In this paper, efficient sampling representations of the electromagnetic field, radiated by a centered parabolic antenna over a plane in the near-field region and over the far-field sphere, are presented. They use a. non-redundant number of samples, which remains finite even in the case of an unbounded planar observation domain. This result relies on a proper choice of the phase factor extracted from the field expression and of the coordinates used to parameterize the domain. By making explicit reference to the minimal convex domain enclosing the antenna, the number of needed data can be significantly reduced as compared with that required by modelling the antenna as enclosed in a ball. For the considered observation geometries, precise and fast sampling algorithms of central type have been developed. The reconstruction examples assess the effectiveness of the proposed representations. At last, the stability of the algorithms, with respect to random errors affecting the data, is proved by adding uniformly distributed random errors to the exact samples. ¬© 1998 Taylor &amp; Francis.</t>
  </si>
  <si>
    <t>575-592</t>
  </si>
  <si>
    <t>60017293;60007061;60007061;126738531</t>
  </si>
  <si>
    <t>7006499276;6508139577;57194244447;7004082336</t>
  </si>
  <si>
    <t>Bucci, Ovidio M.;Gennerelli, Claudio;Riccio, Giovanni;Savarese, Catello</t>
  </si>
  <si>
    <t>Universit√† degli Studi di Napoli Federico II;Universit√† degli Studi di Salerno;Instituto di Teoria e Tecnica delle Onde Elettromagnetiche</t>
  </si>
  <si>
    <t>60017293;60007061;126738531</t>
  </si>
  <si>
    <t>Sampling representations of the field radiated by a centered parabolic antenna from a minimum number of data</t>
  </si>
  <si>
    <t>10.1080/02726349808908614</t>
  </si>
  <si>
    <t>2-s2.0-0032207554</t>
  </si>
  <si>
    <t>['radiation patterns', 'input parameters', 'feed line', 'experimental results', 'electromagnetic coupling']</t>
  </si>
  <si>
    <t>Broadband antennas | Path antennas | Ring antennas</t>
  </si>
  <si>
    <t>The single- and double-shorted ring antennas with electromagnetic coupling to the feed line are presented. Their wideband and easy matching characteristics will be discussed, and a possible design criterion will be outlined. Experimental results, demonstrating the effectiveness of the large frequency band behavior, for the input parameters and the radiation patterns are presented. ¬© 1998 John Wiley &amp; Sons, Inc.</t>
  </si>
  <si>
    <t>279-283</t>
  </si>
  <si>
    <t>60020261;60020261</t>
  </si>
  <si>
    <t>7005604459;57201738411</t>
  </si>
  <si>
    <t>Amendola, Giandomenico;Di Massa, Giuseppe</t>
  </si>
  <si>
    <t>Rende</t>
  </si>
  <si>
    <t>Universit√† della Calabria</t>
  </si>
  <si>
    <t>Amendola G.</t>
  </si>
  <si>
    <t>Double-ring wideband patch antennas</t>
  </si>
  <si>
    <t>10.1002/(SICI)1098-2760(199811)19:4&lt;279::AID-MOP10&gt;3.0.CO;2-Y</t>
  </si>
  <si>
    <t>2-s2.0-0032207766</t>
  </si>
  <si>
    <t>['single microstrip', 'reciprocity method', 'linear array']</t>
  </si>
  <si>
    <t>Microstrip-fed slot antenna | Series-fed arrays | Transmission line model</t>
  </si>
  <si>
    <t>An improved transmission line model for a single microstrip-fed slot element is extended to the case of a linear array with negligible interelement mutual coupling. S-parameter results obtained for two-, four-, and eight-element slot arrays favorably compare with those from Pozar's reciprocity method, and demonstrate the usefulness of the conceptually simple transmission line model for practical slot array design. ¬© 1998 John Wiley &amp; Sons, Inc.</t>
  </si>
  <si>
    <t>247-252</t>
  </si>
  <si>
    <t>60003196;60017161;60017161;60017161</t>
  </si>
  <si>
    <t>35262649000;7202267270;7102006113;7102523120</t>
  </si>
  <si>
    <t>Ong, C. J.;Ooi, B. L.;Leong, M. S.;Yeo, T. S.</t>
  </si>
  <si>
    <t>Singapore;Singapore</t>
  </si>
  <si>
    <t>Singapore City;Singapore</t>
  </si>
  <si>
    <t>National University of Singapore;DSO National Laboratories</t>
  </si>
  <si>
    <t>60017161;60003196</t>
  </si>
  <si>
    <t>Ong C.</t>
  </si>
  <si>
    <t>Analysis and design of microstrip-fed slot antenna arrays by an improved transmission line model</t>
  </si>
  <si>
    <t>10.1002/(SICI)1098-2760(199811)19:4&lt;247::AID-MOP1&gt;3.0.CO;2-K</t>
  </si>
  <si>
    <t>2-s2.0-0032207852</t>
  </si>
  <si>
    <t>['model plasma', 'inhomogeneous plasma', 'ended waveguide', 'dimensional frequency', 'difference time', 'dependent finite', 'covered open', 'covered cavity']</t>
  </si>
  <si>
    <t>Dispersive media | FDTD | Perfectly matched layer (PML) | Plasma-covered cavity-backed slot antenna</t>
  </si>
  <si>
    <t>A three-dimensional frequency-dependent finite-difference time-domain (FDTD) algorithm with perfectly matched layer (PML) absorbing boundary condition (ABC) and recursive convolution approaches is developed to model plasma-covered open-ended waveguide or cavity-backed slot antennas. The algorithm is validated and then applied to simulate the radiation of an inhomogeneous plasma-covered cavity-backed slot antenna. ¬© 1998 John Wiley &amp; Sons, Inc.</t>
  </si>
  <si>
    <t>258-262</t>
  </si>
  <si>
    <t>60002162;60002162</t>
  </si>
  <si>
    <t>57205299676;57190242812</t>
  </si>
  <si>
    <t>Fan, Guo Xin;Liu, Qing Huo</t>
  </si>
  <si>
    <t>New Mexico State University</t>
  </si>
  <si>
    <t>Fan G.X.</t>
  </si>
  <si>
    <t>A PML-FDTD algorithm for simulating plasma-covered cavity-backed slot antennas</t>
  </si>
  <si>
    <t>10.1002/(SICI)1098-2760(199811)19:4&lt;258::AID-MOP5&gt;3.0.CO;2-J</t>
  </si>
  <si>
    <t>2-s2.0-0032207889</t>
  </si>
  <si>
    <t>['¬© 1998', 'work reported', 'successful application', 'structure mass', 'solar power', 'shape modification', 'shape control', 'radar antennae', 'propulsion applications', 'phillips laboratoiy', 'optical telescopes', 'figure error', 'diverse groups', 'current interest', 'air force']</t>
  </si>
  <si>
    <t>Space-based inflatable technology is of current interest to NASA and DOD, and in particular to the Air Force and Phillips Laboratoiy. Potentially large gains in lowering launch costs, through reductions in structure mass and volume, are driving this activity. Diverse groups are researching and developing this technology for radio and radar antennae, optical telescopes, and solar power and propulsion applications. Regardless of the use, one common requirement for successful application is the accuracy of the inflated surface shape. The work reported here concerns the shape control of an inflated thin circular disk through use of a nonlinear finite element analysis. First, a review of the important associated Hencky problem is given. Then we discuss a shape modification, achieved through enforced boundary displacements, which resulted in moving the inflated shape towards a desired parabolic profile. Minimization of the figure error is discussed and conclusions are drawn. ¬© 1998 by ASME.</t>
  </si>
  <si>
    <t>298-305</t>
  </si>
  <si>
    <t>Journal of Solar Energy Engineering, Transactions of the ASME</t>
  </si>
  <si>
    <t>60018394;100347062</t>
  </si>
  <si>
    <t>7201639941;6701525110</t>
  </si>
  <si>
    <t>Jenkins, C. H.;Marker, D. K.</t>
  </si>
  <si>
    <t>Rapid City;Albuquerque</t>
  </si>
  <si>
    <t>South Dakota School of Mines &amp; Technology;Phillips Laboratory</t>
  </si>
  <si>
    <t>Jenkins C.</t>
  </si>
  <si>
    <t>Surface precision of inflatable membrane reflectors</t>
  </si>
  <si>
    <t>10.1115/1.2888134</t>
  </si>
  <si>
    <t>2-s2.0-0032207952</t>
  </si>
  <si>
    <t>['vector measurements', 'unit vectors', 'straightforward formulation', 'squares fit', 'optimal solutions', 'optimal quaternion', 'numerical examples', 'iterative solution', 'includes solutions', 'handle cases', 'elaborate transformation', 'earlier algorithms', 'cost function', 'attitude quaternion', 'attitude parameters', 'attitude matrix', 'attitude determination', 'algorithms requires']</t>
  </si>
  <si>
    <t>Techniques are discussed for attitude determination using the global positioning system (GPS) differential phase measurements, assuming that the cycle integer ambiguities are known. The problem of attitude determination is posed as a parameter optimization problem. One proposed set of optimal solutions, which includes solutions of Wahba's problem, is based on least-squares fit of some attitude parameters to a set of vector measurements. The use of these algorithms requires the conversion of the basic GPS scalar phase measurements into unit vectors. It is shown that when the GPS antennas constitute two axes of a Cartesian coordinate system, the conversion is immediate. When this is not the case, a more elaborate transformation is required. The necessary conversion formulae for both cases are developed and demonstrated in an example. Another possible approach is based on a least-squares fit of the attitude quaternion to the GPS phase measurements themselves. The cost function of the fit is given in the literature in the most straightforward formulation as a function of the attitude matrix. Conversion is presented of the matrix-based cost function to a quaternion-based cost function that corresponds to the cost function minimized by QUEST. However, unlike the QUEST cost function, the converted cost function is not a simple quadratic form; therefore, the simple QUEST solution is not applicable in this case. An iterative solution for finding the optimal quaternion is derived and demonstrated through numerical examples. The algorithms can handle cases of planar antenna arrays and, thus, cover a deficiency in earlier algorithms.</t>
  </si>
  <si>
    <t>846-852</t>
  </si>
  <si>
    <t>60006337-60022403;60012708;60006337</t>
  </si>
  <si>
    <t>7005800275;7101943087;7005305000</t>
  </si>
  <si>
    <t>Bar-Itzhack, Itzhack Y.;Montgomery, Paul Y.;Garrick, Joseph C.</t>
  </si>
  <si>
    <t>Israel;United States;United States</t>
  </si>
  <si>
    <t>Haifa;Palo Alto;Greenbelt</t>
  </si>
  <si>
    <t>Technion - Israel Institute of Technology;Stanford University;NASA Goddard Space Flight Center</t>
  </si>
  <si>
    <t>60022403;60012708;60006337</t>
  </si>
  <si>
    <t>Bar-Itzhack I.Y.</t>
  </si>
  <si>
    <t>Algorithms for attitude determination using the global positioning system</t>
  </si>
  <si>
    <t>10.2514/2.4347</t>
  </si>
  <si>
    <t>2-s2.0-0032207993</t>
  </si>
  <si>
    <t>['scan angles', 'optimization program', 'line lengths', 'input impedance', 'impedance matching', 'feed network', 'coupling susceptances', 'coupling networks', 'coupling circuit', 'computed values']</t>
  </si>
  <si>
    <t>The concept of impedance matching of an infinite microstrip patch array antenna over wide scan angles by means of a coupling circuit in the feed network is investigated. Computed values of input impedance as a function of scan angles were used as input to an optimization program, which minimized the reflection coefficient magnitude over a range of scan angles. The output of the program is the line lengths and coupling susceptances in the E-plane and H-plane. Preliminary studies show that it is possible to realize such coupling networks. ¬© 1998 John Wiley &amp; Sons, Inc.</t>
  </si>
  <si>
    <t>252-255</t>
  </si>
  <si>
    <t>Rengarajan, Sembiam R.</t>
  </si>
  <si>
    <t>Northridge</t>
  </si>
  <si>
    <t>California State University, Northridge</t>
  </si>
  <si>
    <t>Rengarajan S.</t>
  </si>
  <si>
    <t>Impedance matching of microstrip patch antenna arrays over wide scan angles</t>
  </si>
  <si>
    <t>10.1002/(SICI)1098-2760(199811)19:4&lt;252::AID-MOP2&gt;3.0.CO;2-J</t>
  </si>
  <si>
    <t>2-s2.0-0032208433</t>
  </si>
  <si>
    <t>['present expression', 'mutually isolated', 'input ports', 'antenna systems']</t>
  </si>
  <si>
    <t>Diversity antennas | Electrically small antenna | Isolated input ports | Q | Quality factor</t>
  </si>
  <si>
    <t>In this letter, we present expression for the fundamental lower limit on the radiation quality factor Q of antennas or systems of antennas which have multiple input ports, in the case where the input ports are designed to be mutually isolated. It is shown that, as the number of input ports is increased, the quality factor increases sharply. For this reason, it is difficult to design such antenna systems to operate over a broad bandwidth within an electrically small volume. ¬© 1998 John Wiley &amp; Sons, Inc.</t>
  </si>
  <si>
    <t>301-304</t>
  </si>
  <si>
    <t>60010346;60010346</t>
  </si>
  <si>
    <t>6603050168;7203078908</t>
  </si>
  <si>
    <t>Foltz, H. D.;McLean, J. S.</t>
  </si>
  <si>
    <t>Edinburg</t>
  </si>
  <si>
    <t>University of Texas-Pan American</t>
  </si>
  <si>
    <t>Foltz H.D.</t>
  </si>
  <si>
    <t>Bandwidth limitations on antenna systems with multiple isolated input ports</t>
  </si>
  <si>
    <t>10.1002/(SICI)1098-2760(199811)19:4&lt;301::AID-MOP16&gt;3.0.CO;2-4</t>
  </si>
  <si>
    <t>2-s2.0-0032208469</t>
  </si>
  <si>
    <t>['whereas deposition', 'used n', 'transistor reliability', 'test vehicles', 'teos ),', 'stress reliability', 'silicon field', 'rights reserved', 'reverse antenna', 'polymer ild', 'plasma etching', 'less reliable', 'interlayer dielectric', 'ild deposition', 'give rise', 'fn reliability', 'fluorine diffusion', 'effect transistor', 'e .,', 'direct correlation', 'defect passivation', 'charging antennae', 'antenna ratio', 'also examined']</t>
  </si>
  <si>
    <t>We report on the effects of interlayer dielectric (ILD) deposition and processing on metaloxide-silicon field-effect transistor's (MOSFET's) Fowler-Nordheim (FN) stress reliability. The ILD materials examined are plasma-enhanced chemical vapor deposited (PECVD) fluorinated silicon oxide (FSO), PECVD tetra-ethyl-ortho-silicate (TEOS), and spin-on polymer. We used n-MOSFETs with 0.35 Œºm channel lengths and 90-√Ö-thick gate oxides as our test vehicles and transistor reliability was assessed using transistor parameter, charge-to-breakdown, and charge pumping measurements. We found out that deposition and processing of the polymer ILD have the least damaging effects on transistor's reliability, whereas deposition and processing of the FSO ILD cause the highest device degradation. We also examined the synergy between damage from ILD deposition and processing and damage from plasma etching by measuring a special test module containing transistors with charging antennae that are sensitive to gate-definition plasma etching. We observed that damage from plasma etching dominates over damage from polymer and TEOS ILD deposition and processing as indicated by the direct correlation between FN reliability and the antenna ratio. However, this was observed not to be the case for damage from FSO ILD deposition and processing which was observed to be as effective as plasma etching damage and to give rise to a "reverse antenna" effect; i.e., the smaller the antenna the less reliable the MOSFET. This is attributed to an interaction which involves plasma charging, fluorine diffusion and defect passivation by fluorine. ¬© 1998 Published by Elsevier Science Ltd. All rights reserved.</t>
  </si>
  <si>
    <t>2031-2037</t>
  </si>
  <si>
    <t>60001439;60001439;60014373</t>
  </si>
  <si>
    <t>6602679954;7004688904;6603825130</t>
  </si>
  <si>
    <t>Trabzon, L.;Awadelkarim, O. O.;Werking, J.</t>
  </si>
  <si>
    <t>Austin;University Park</t>
  </si>
  <si>
    <t>SEMATECH Austin;Pennsylvania State University</t>
  </si>
  <si>
    <t>60014373;60001439</t>
  </si>
  <si>
    <t>Trabzon L.</t>
  </si>
  <si>
    <t>The effects of interlayer dielectric deposition and processing on the reliability of N-channel transistors</t>
  </si>
  <si>
    <t>S0038110198001750</t>
  </si>
  <si>
    <t>10.1016/S0038-1101(98)00175-0</t>
  </si>
  <si>
    <t>2-s2.0-0032208659</t>
  </si>
  <si>
    <t>['wideband applications', 'return loss', 'radiation pattern', 'paper describes', 'high performance', 'experimental results', 'decade bandwidth', 'cross polarization', 'broadside direction', 'antenna gain', '20 ghz', '17 db']</t>
  </si>
  <si>
    <t>This paper describes the design and the high performance of a new balanced antipodal Vivaldi antenna for ultra-wideband applications. The return loss, radiation pattern, antenna gain, and level of cross polarization of this antenna are presented for both simulated and experimental results. The antenna is demonstrated to have greater than decade bandwidth (impedance within 10 dB over 1.3-20 GHz) and low cross polarization (&lt; -17 dB in the broadside direction) over the band. ¬© 1998 John Wiley &amp; Sons, Inc.</t>
  </si>
  <si>
    <t>286-289</t>
  </si>
  <si>
    <t>60110693;60110693;60110693;60026708</t>
  </si>
  <si>
    <t>6507443330;6603031706;57206342086;7101786976</t>
  </si>
  <si>
    <t>Guillanton, E.;Dauvignac, J. Y.;Pichot, Ch;Cashman, J.</t>
  </si>
  <si>
    <t>France;Australia</t>
  </si>
  <si>
    <t>Nice;Canberra</t>
  </si>
  <si>
    <t>Universit√© C√¥te d'Azur;University of New South Wales at Australian Defence Force Academy</t>
  </si>
  <si>
    <t>60110693;60026708</t>
  </si>
  <si>
    <t>Guillanton E.</t>
  </si>
  <si>
    <t>A new design tapered slot antenna for ultra-wideband applications</t>
  </si>
  <si>
    <t>10.1002/(SICI)1098-2760(199811)19:4&lt;286::AID-MOP12&gt;3.0.CO;2-0</t>
  </si>
  <si>
    <t>2-s2.0-0032209117</t>
  </si>
  <si>
    <t>['three kinds', 'random fm', 'proposed system', 'power loss', 'performance analysis', 'mobile unit', 'locked loop', 'irreducible bit', 'frequency offset', 'fading channels', 'directive antennas', 'conventional pll', 'coherent detectors']</t>
  </si>
  <si>
    <t>Directive antenna | Frequency offset | Land mobile radio communication | Millimeter wave | Phase-locked loop</t>
  </si>
  <si>
    <t>A novel circuit called a vehicular speed response phase-locked loop (VSR-PLL) is proposed. By using the speed information adaptively, the circuit can remove a steady-state frequency offset which arises in directive antenna systems on fading channels. The performance analysis is based on the power loss and the irreducible bit-error rate due to the frequency offset and random FM in coherent detectors. Three kinds of systems are defined (a-system: omnidirectional antenna system with conventional PLL, b-system: directive antenna system with conventional PLL, c-system: directive antenna system with VSR-PLL, that is, the proposed system) and are compared. The advantages of VSR-PLL, especially when directive antennas are set in the direction of motion of the mobile unit, are shown. ¬© 1998 Scripta Technica.</t>
  </si>
  <si>
    <t>45-55</t>
  </si>
  <si>
    <t>60018352-105713831;60018352-60000251</t>
  </si>
  <si>
    <t>56276673500;35617895400</t>
  </si>
  <si>
    <t>Hamamura, Masanori;Tachikawa, Shin'ichi</t>
  </si>
  <si>
    <t>Nagaoka;New York;Tokyo</t>
  </si>
  <si>
    <t>Nagaoka University of Technology;IEEE;IEICE</t>
  </si>
  <si>
    <t>60018352;60000251;105713831</t>
  </si>
  <si>
    <t>Vehicular speed response phase-locked loop</t>
  </si>
  <si>
    <t>10.1002/(SICI)1520-6440(199811)81:11&lt;45::AID-ECJC6&gt;3.0.CO;2-Q</t>
  </si>
  <si>
    <t>2-s2.0-0032210449</t>
  </si>
  <si>
    <t>['uplink interference', 'satellite communication', 'effectively suppressed', 'c link', 'borne antenna', 'beamforming network', 'band phased', 'also found', 'actual interference']</t>
  </si>
  <si>
    <t>Adaptive antenna | Data relay satellite | ETS-VI | Interference | Phased-array antenna | Satellite-borne antenna</t>
  </si>
  <si>
    <t>This paper describes adaptive beam formation of a satellite-borne antenna for suppressing the uplink interference in satellite communication. The S-band phased-array antenna installed on the Engineering Test Satellite-VI (ETS-VI) was used in this experiment. The beamforming network in the satellite was controlled from the earth through a TT&amp;C link. It was found that the installed antenna could form a designed beam pattern. It was also found that the actual interference on the S-band intersatellite link could be effectively suppressed. ¬© 1998 Scripta Technica.</t>
  </si>
  <si>
    <t>58-66</t>
  </si>
  <si>
    <t>60092258-60008435-105712397-60022990-118647934;60092258-60008435-105712397-123982462-100684922-60027550;60092258-105712397-100684922;60022180-105712397-100684922-60032315;60022180-101684388-60024751-105712397;60022180</t>
  </si>
  <si>
    <t>35230437500;57200782015;55960993500;57080368200;36084975100;7203071280</t>
  </si>
  <si>
    <t>Matsumoto, Yasushi;Tanaka, Masato;Kozono, Shinichi;Takahashi, Takashi;Li, Huan Bang;Ikegami, Tetsushi</t>
  </si>
  <si>
    <t>Japan;Japan;United States;Japan;Japan;Japan;Japan;Japan;Japan;Japan;China;Japan</t>
  </si>
  <si>
    <t>Koganei;Chofu;Los Angeles;Nagoya;Chofu;Tokyo;Sendai;;Koganei;Kyoto;;Kashima</t>
  </si>
  <si>
    <t>Ministry of Posts and Telecommunications, Japan;The University of Electro-Communications;University of California, Los Angeles;Nagoya Institute of Technology;Japan Aerospace Exploration Agency;Meiji University;Tohoku University;Space Development Agency of Japan;Space Communications Division;Communications Research Laboratory;Northern Communications University;Kashima Space Research Center</t>
  </si>
  <si>
    <t>60092258;60032315;60027550;60024751;60022990;60022180;60008435;123982462;118647934;105712397;101684388;100684922</t>
  </si>
  <si>
    <t>Matsumoto Y.</t>
  </si>
  <si>
    <t>Interference suppression by adaptive beamforming of satellite-borne phased-array antennas</t>
  </si>
  <si>
    <t>10.1002/(sici)1520-6424(199811)81:11&lt;58::aid-ecja6&gt;3.0.co;2-l</t>
  </si>
  <si>
    <t>2-s2.0-0032210644</t>
  </si>
  <si>
    <t>['waste pits', 'vertical feature', 'vertical definition', 'traverse line', 'successfully applied', 'sloping trench', 'primary plane', 'physical modeling', 'penetrating radar', 'horizontal layers', 'fundamental feature', 'energy scattered', 'electromagnetic field', 'different distances', 'different depths', 'depth estimates', 'antenna oriented', '45 ¬∞']</t>
  </si>
  <si>
    <t>A modification of conventional surface ground-penetrating radar (GPR) was conceived, tested, and successfully applied in the field at Brookhaven National Laboratory (BNL) to investigate waste pits. The modified GPR method consists of making measurements along a traverse line in a sloping trench with the radar's antenna oriented at an angle of up to 45¬∞ from the horizontal. The direction of propagation of the electromagnetic field for this configuration is not vertical, and the amount of energy scattered from objects that are oriented vertically relative to the energy scattered from horizontal layers is increased. This fundamental feature of side-looking underground radar (SLUR) measurements is illustrated by physical modeling. Measurements made along parallel trenches that are offset at different distances from a vertically oriented object provides GPR cross-sections with a primary plane of investigation that intersects the vertical feature at different depths. SLUR was used at BNL in conjunction with conventional surface GPR measurements (displayed as 3-D blocks and plan-view time slices) to enhance the vertical definition and improve the depth estimates of the waste pits.</t>
  </si>
  <si>
    <t>1925-1932</t>
  </si>
  <si>
    <t>Nov-Dec</t>
  </si>
  <si>
    <t>60003500;60006221</t>
  </si>
  <si>
    <t>24499126600;7006709971</t>
  </si>
  <si>
    <t>Daniels, Jeffrey J.;Brower, James</t>
  </si>
  <si>
    <t>Upton;Columbus</t>
  </si>
  <si>
    <t>Brookhaven National Laboratory;The Ohio State University</t>
  </si>
  <si>
    <t>60006221;60003500</t>
  </si>
  <si>
    <t>Daniels J.J.</t>
  </si>
  <si>
    <t>Side-looking underground radar (SLUR): Physical modeling and case history</t>
  </si>
  <si>
    <t>10.1190/1.1444485</t>
  </si>
  <si>
    <t>2-s2.0-0032215771</t>
  </si>
  <si>
    <t>['state physics', 'show numerically', 'plasmon frequency', 'null frequency', 'microwave domain', 'limit analysis', 'good reflector', 'gaps starting', 'doped two', 'conjecture made', 'calculations confirm', 'antenna substrates']</t>
  </si>
  <si>
    <t>Metallic photonic crystals have gaps starting from the null frequency. They can be used as antenna substrates. Using two computer codes based on rigorous scattering theories, we investigate the properties of nondoped and doped two-dimensional metallic photonic crystals. We show numerically that such a structure can simulate a material that has a plasmon frequency in the microwave domain. Below this frequency the crystal is opaque and acts as a good reflector. These calculations confirm both a conjecture made by specialists in solid-state physics and mathematical considerations developed by specialists in limit analysis. ¬© 1998 Optical Society of America.</t>
  </si>
  <si>
    <t>2308-2315</t>
  </si>
  <si>
    <t>Journal of the Optical Society of America B: Optical Physics</t>
  </si>
  <si>
    <t>60102127;60102127;60102127;60102127</t>
  </si>
  <si>
    <t>7006683876;7006008024;35578063900;7201678353</t>
  </si>
  <si>
    <t>Guida, G.;Maystre, D.;Tayeb, G.;Vincent, P.</t>
  </si>
  <si>
    <t>Marseille</t>
  </si>
  <si>
    <t>Aix Marseille Universit√©</t>
  </si>
  <si>
    <t>Guida G.</t>
  </si>
  <si>
    <t>Mean-field theory of two-dimensional metallic photonic crystals</t>
  </si>
  <si>
    <t>10.1364/JOSAB.15.002308</t>
  </si>
  <si>
    <t>2-s2.0-0032219259</t>
  </si>
  <si>
    <t>['wave observation', 'spherical symmetry', 'ray emission', 'nobeyama 45', 'jeans limit', 'hot gas', 'dovich effect', 'bubble constant', 'abell 2218', '21 km', '19 mk', '15 mk', '1 mpc']</t>
  </si>
  <si>
    <t>Cosmic background radiation | Cosmology:Observations | Distance scale | Galaxies: Clusters: Individual (Abell 2218) | X-rays: Galaxies</t>
  </si>
  <si>
    <t>We performed a millimeter-wave observation of the Sunyaev-Zel'dovich effect toward a moderately distant cD cluster of galaxies, Abell 2218, at 36 GHz using the Nobeyama 45-m telescope. The antenna temperature decrement of the cosmic microwave background radiation (CMB) was measured to be ŒîT*A; = -0.52 ¬± 0.15 mK at the central peak position of X-ray emission in the cluster. Assuming that the hot gas in the cluster has isothermality, spherical symmetry, and the Œ≤-model density distribution, the Sunyaev-Zel'dovich effect is inferred to be ŒîT0RJ = -0.68 ¬± 0.19 mK at the Rayleigh-Jeans limit. A combination of this Sunyaev-Zel'dovich effect and X-ray surface brightness suggests that the Bubble constant is H0(q0 = 0.5) = 54+51-21 km s-1 Mpc-1.</t>
  </si>
  <si>
    <t>169-173</t>
  </si>
  <si>
    <t>Publications of the Astronomical Society of Japan</t>
  </si>
  <si>
    <t>60000099;60000099;60030526;60029701;60029701</t>
  </si>
  <si>
    <t>7102163278;7201588306;7103325712;55550304500;7005279621</t>
  </si>
  <si>
    <t>Tsuboi, Masato;Miyazaki, Atsushi;Kasuga, Takashi;Matsuo, Hiroshi;Kuno, Nario</t>
  </si>
  <si>
    <t>Tokyo;Mitaka;Mito</t>
  </si>
  <si>
    <t>Hosei University;National Institutes of Natural Sciences - National Astronomical Observatory of Japan;Ibaraki University</t>
  </si>
  <si>
    <t>60030526;60029701;60000099</t>
  </si>
  <si>
    <t>Tsuboi M.</t>
  </si>
  <si>
    <t>Measurement of the Sunyaev-Zel'dovich effect toward Abell 2218 at 36 GHz</t>
  </si>
  <si>
    <t>10.1093/pasj/50.1.169</t>
  </si>
  <si>
    <t>2-s2.0-0032220333</t>
  </si>
  <si>
    <t>['weather proof', 'transmitter components', 'several features', 'momentum fluxes', 'measuring heat', 'francis group', 'double insulation', 'different wavelengths', 'design aspects']</t>
  </si>
  <si>
    <t>The design aspects of a millimeter wave scintillometer system are described in detail. The dual amplitude channel receiver technique helps to eliminate errors common to both channels, mainly the atmospheric absorption effect. Several features to make the system mechanically stable and weather proof, such as double insulation to the receiver and transmitter components, are Included. Experimental results showed that this system is reliable. This system, together with two other scintillometers at different wavelengths, can be used for measuring heat, humidity, and momentum fluxes. ¬© 1998 Taylor &amp; Francis Group, LLC.</t>
  </si>
  <si>
    <t>521-528</t>
  </si>
  <si>
    <t>60114910;60027716</t>
  </si>
  <si>
    <t>7004458172;7404753153</t>
  </si>
  <si>
    <t>Sarma, A. D.;Hill, R. J.</t>
  </si>
  <si>
    <t>India;United States</t>
  </si>
  <si>
    <t>Hyderabad;Washington, D.C.</t>
  </si>
  <si>
    <t>University College of Engineering, Hyderabad;National Oceanic and Atmospheric Administration</t>
  </si>
  <si>
    <t>Design aspects of a millimeter wave scintillometer for flux measurements</t>
  </si>
  <si>
    <t>10.1080/02564602.1998.11416791</t>
  </si>
  <si>
    <t>2-s2.0-0032230513</t>
  </si>
  <si>
    <t>['two methods', 'transmitting power', 'tapered horns', 'range gain', 'parameter n', 'one aperture', 'method based', 'measured short', 'experimental data', 'correction factors']</t>
  </si>
  <si>
    <t>Two methods of calculating correction factors for the measured short-range gain of tapered horns, a method of transmitting power from one aperture to the other and a method based on the geometric diffraction theory, are compared. The accuracy of correction factors is estimated from experimental data as a function of the parameter n = RŒª/D2.</t>
  </si>
  <si>
    <t>1072-1078</t>
  </si>
  <si>
    <t>Measurement Techniques</t>
  </si>
  <si>
    <t>6506344499;6507616832;57197026116</t>
  </si>
  <si>
    <t>Arsaev, I. E.;Yurchuk, E. F.;Zhuravlev, A. V.</t>
  </si>
  <si>
    <t>Arsaev I.</t>
  </si>
  <si>
    <t>Accuracy of corrections for the measured short-range gain of microwave horn antennas</t>
  </si>
  <si>
    <t>10.1007/BF02503877</t>
  </si>
  <si>
    <t>2-s2.0-0032237291</t>
  </si>
  <si>
    <t>U.S. Department of Defense</t>
  </si>
  <si>
    <t>DOD</t>
  </si>
  <si>
    <t>['surface coils', 'surface coil', 'subsurface aquifers', 'sized sample', 'receiver coils', 'overall efficiency', 'magnetic resonance', 'losses induced', 'loss mechanism', 'larger medium', 'landmine detection', 'dissipative medium', 'contained within', 'conducting medium', 'conducting media', 'coil away', 'certain circumstances', 'also examined']</t>
  </si>
  <si>
    <t>Dissipative media | Gradiometer | Lift-off | Magnetic resonance | MRI | NMR | NQR | Sensitivity | Signal-to-noise ratio | Small loop antenna | Surface coils</t>
  </si>
  <si>
    <t>The use of surface coils in magnetic resonance is widespread. Examples include MRI, detection of subsurface aquifers by NMR, and, more recently, landmine detection by nuclear quadrupole resonance. In many of these cases a finite-sized sample to be examined is contained within a larger medium that is a poor electrical conductor, and eddy currents induced by the RF fields provide a loss mechanism that reduces the effective quality factor Q of the transmitter and receiver coils. Here the losses induced in a circular surface coil (a horizontal loop antenna) separated a distance from a dissipative medium are calculated and compared to measurements. It is shown that often the overall efficiency of the coil for magnetic resonance can be unproved by displacing the coil away from the conducting medium a prescribed "lift-off" distance. The use of a gradiometer as a surface coil is also examined, and it is shown by theory and experiment that in certain circumstances such a gradiometer can be more efficient than a conventional surface coil for inspection of conducting media. ¬© 1998 Academic Press.</t>
  </si>
  <si>
    <t>373-379</t>
  </si>
  <si>
    <t>Journal of Magnetic Resonance</t>
  </si>
  <si>
    <t>60016536;60027271;60027271</t>
  </si>
  <si>
    <t>7004008361;7004447126;7501597829</t>
  </si>
  <si>
    <t>Suits, B. H.;Garroway, A. N.;Miller, J. B.</t>
  </si>
  <si>
    <t>Washington, D.C.;Houghton</t>
  </si>
  <si>
    <t>Naval Research Laboratory;Michigan Technological University</t>
  </si>
  <si>
    <t>60027271;60016536</t>
  </si>
  <si>
    <t>Suits B.</t>
  </si>
  <si>
    <t>Surface and Gradiometer Coils near a Conducting Body: The Lift-off Effect</t>
  </si>
  <si>
    <t>S1090780798916081</t>
  </si>
  <si>
    <t>10.1006/jmre.1998.1608</t>
  </si>
  <si>
    <t>2-s2.0-0032239369</t>
  </si>
  <si>
    <t>['upper limit', 'silver electro', 'return loss', 'prototype broadband', 'planck mission', 'h planes', 'good symmetry', 'first prototype', 'fabrication method', '60 db', '21 db', '150 ghz', '140 ghz']</t>
  </si>
  <si>
    <t>Cosmic microwave background | Microwave instrumentation</t>
  </si>
  <si>
    <t>We have produced a prototype broadband, low-sidelobe conical corrugated feed horn suitable for measurements of the Cosmic Microwave Blackground (CMB) radiation in the frequency band 120-150 GHz. The antenna is a first prototype for the Low Frequency Instrument array in ES A's PLANCK mission, a space project dedicated to CMB anisotropy mesurements in the 30-900 GHz range. We describe the fabrication method, based on silver electro-formation, and present the two-dimensional antenna beam pattern measured at 140 GHz with a milimeter-wave automated scalar test range. The beam has good symmetry in the E and H planes with a far sidelobe level approaching -60 dB at angles ‚àº 80¬∞. An upper limit to the return loss was measured to be -21 dB.</t>
  </si>
  <si>
    <t>231-238</t>
  </si>
  <si>
    <t>Experimental Astronomy</t>
  </si>
  <si>
    <t>60021199;60021199;60021199;60021199;60021199;60021199;60021199;60021199;60021199</t>
  </si>
  <si>
    <t>7004386449;6602915662;7801405600;6701364179;10040959200;10046083100;6603709910;8627117200;8631581900</t>
  </si>
  <si>
    <t>Bersanelli, M.;Mattaini, E.;Santambrogio, E.;Simonetto, A.;Cirant, S.;Gandini, F.;Sozzi, C.;Mandolesi, N.;Villa, F.</t>
  </si>
  <si>
    <t>Rome</t>
  </si>
  <si>
    <t>Consiglio Nazionale delle Ricerche</t>
  </si>
  <si>
    <t>Bersanelli M.</t>
  </si>
  <si>
    <t>A Low-sidelobe, High Frequency Corrugated Feed Horn for CMB Observations</t>
  </si>
  <si>
    <t>10.1023/A:1008019826435</t>
  </si>
  <si>
    <t>2-s2.0-0032244375</t>
  </si>
  <si>
    <t>['significant fraction', 'several decades', 'ray events', 'observed backgrounds']</t>
  </si>
  <si>
    <t>General relativity experiments | Gravitational radiation detector cross-sections | Gravitational radiation observations</t>
  </si>
  <si>
    <t>Backgrounds of pulses have been observed in the output of gravitational radiation antennas for several decades. Evidence is presented for concluding that gravitational radiation associated with the gamma-ray events has produced a significant fraction of the observed backgrounds.</t>
  </si>
  <si>
    <t>593-599</t>
  </si>
  <si>
    <t>Physics Essays</t>
  </si>
  <si>
    <t>60007278-60020304</t>
  </si>
  <si>
    <t>Weber, J.</t>
  </si>
  <si>
    <t>College Park;Irvine</t>
  </si>
  <si>
    <t>University of Maryland, College Park;University of California, Irvine</t>
  </si>
  <si>
    <t>60020304;60007278</t>
  </si>
  <si>
    <t>Weber J.</t>
  </si>
  <si>
    <t>Gravitational radiation antenna backgrounds and cross-sections</t>
  </si>
  <si>
    <t>10.4006/1.3025342</t>
  </si>
  <si>
    <t>2-s2.0-0032252015</t>
  </si>
  <si>
    <t>['wavelength study', 'observations reveal', 'mopra antenna', 'molecular gas', 'ionised gas', 'detailed kinematics', 'clumpy morphology', 'carina nebula', 'allow us']</t>
  </si>
  <si>
    <t>HII regions | ISM: clouds, kinematics and dynamics | Stars: formation</t>
  </si>
  <si>
    <t>The Carina Nebula is an extremely bright southern HII region embedded in a giant molecular cloud and contains some of the most massive stars known in our Galaxy. We are undertaking a multi-wavelength study of the Carina Nebula in order to examine the detailed kinematics and distribution of the molecular and ionised gas, and to look for further evidence of ongoing star formation. Here we present the results of the initial molecular cloud observations which were made by observing the 12CO(1-0) emission with the Mopra antenna. The observations reveal the clumpy morphology of the molecular gas, and allow us to identify many interesting regions for follow-up observations.</t>
  </si>
  <si>
    <t>202-207</t>
  </si>
  <si>
    <t>Publications of the Astronomical Society of Australia</t>
  </si>
  <si>
    <t>60028333;60005920;60028333</t>
  </si>
  <si>
    <t>7102727193;7003493354;7102822984</t>
  </si>
  <si>
    <t>Brooks, K. J.;Whiteoak, J. B.;Storey, J. W.V.</t>
  </si>
  <si>
    <t>Sydney;Sydney</t>
  </si>
  <si>
    <t>UNSW Sydney;Australia Telescope National Facility</t>
  </si>
  <si>
    <t>60028333;60005920</t>
  </si>
  <si>
    <t>Brooks K.</t>
  </si>
  <si>
    <t>An investigation of the molecular clouds of the carina HII region/molecular cloud complex - First results</t>
  </si>
  <si>
    <t>10.1071/AS98202</t>
  </si>
  <si>
    <t>2-s2.0-0032252460</t>
  </si>
  <si>
    <t>['worked efficiently', 'vivo studies', 'small mammals', 'small groups', 'rats sleep', 'opened readily', 'noise floor', 'negligible coupling', 'microwave anechoic', 'microwave absorber', 'irradiator design', 'irradiated animals', 'ics 19', 'feed line', 'extreme care', 'experimental logistics', 'easily accessed', 'diurnal rhythms', 'dipole antennas', 'back reflection', '9 db', '480 rats']</t>
  </si>
  <si>
    <t>Cellular telephone communications | Electromagnetic shielding | Experimental logistics | Exposure systems | Microwave radiation | Mobile telephones</t>
  </si>
  <si>
    <t>To carry out in vivo studies of the possible health effects of radiation from cellular telephone handsets, it is necessary to expose large numbers of small mammals at realistic power densities, modulations, and frequencies. Because even microwatt leakage could compromise the local cellular system, extreme care in shielding is required. Experimental logistics dictate, however, that the irradiated animals be easily accessed and that it be possible to irradiate them in small groups, while other groups are being loaded into or unloaded from the irradiators. This problem has been resolved by exposing the animals in aluminum-sheathed rectangular parallelepipeds, lined with microwave absorber and having doors that can be opened readily. Inside each of these microwave anechoic "chamberettes" is a vertical, four-element collinear array of dipole antennas; and around each antenna, 10 animal restrainers can be arranged like spokes on a wheel. The system has worked efficiently in studies of up to 480 rats. There is negligible coupling between antennas, and back reflection at an antenna's feed line is down 7-9 dB. Received CDMA power at the local base station is below the receiver's noise floor. Interior illumination reinforces the rats' diurnal rhythms, and the rats sleep during irradiation. Experimental logistics are excellent. In this paper, the irradiator design is presented. Bioelectromagnet- ics 19:459-468, 1998. ¬©1998 Wiley-Liss, Inc.</t>
  </si>
  <si>
    <t>459-468</t>
  </si>
  <si>
    <t>Bioelectromagnetics</t>
  </si>
  <si>
    <t>60006263;60006263;60010261</t>
  </si>
  <si>
    <t>35498758600;55630217100;7005888162</t>
  </si>
  <si>
    <t>Moros, Eduarde G.;Straube, William L.;Pickard, William F.</t>
  </si>
  <si>
    <t>St. Louis;St. Louis</t>
  </si>
  <si>
    <t>Washington University in St. Louis;Washington University School of Medicine in St. Louis, Mallinckrodt Institute of Radiology</t>
  </si>
  <si>
    <t>60010261;60006263</t>
  </si>
  <si>
    <t>Moros E.G.</t>
  </si>
  <si>
    <t>A Compact Shielded Exposure System for the Simultaneous Long-Term UHF Irradiation of Forty Small Mammals: I. Electromagnetic and Environmental Design</t>
  </si>
  <si>
    <t>10.1002/(sici)1521-186x(1998)19:8&lt;459::aid-bem3&gt;3.0.co;2-n</t>
  </si>
  <si>
    <t>2-s2.0-0032253973</t>
  </si>
  <si>
    <t>['simple means', 'radiation properties', 'quasioptical feed', 'directivity pattern', 'defocusing lens', 'collecting lens']</t>
  </si>
  <si>
    <t>A simple means to expand the directivity pattern of a quasioptical feed is to use a diverging or collecting lens in the opening of the quasioptical transmission line. However, the radiation properties of such a system are not obvious. In view of this, the properties of the directivity pattern of a quasioptical feed with a defocusing lens in the opening are studied, determining the limits to the expansion of its directivity pattern.</t>
  </si>
  <si>
    <t>Telecommunications and Radio Engineering (English translation of Elektrosvyaz and Radiotekhnika)</t>
  </si>
  <si>
    <t>Khlopov, G. I.</t>
  </si>
  <si>
    <t>Khlopov G.</t>
  </si>
  <si>
    <t>Expansion of the directivity pattern of millimetric-band beamguide feeds</t>
  </si>
  <si>
    <t>10.1615/TelecomRadEng.v52.i3.90</t>
  </si>
  <si>
    <t>2-s2.0-0032260142</t>
  </si>
  <si>
    <t>['polarization characteristics', 'method uses']</t>
  </si>
  <si>
    <t>A dielectric antenna method has been developed which allows the study of amplitude, phase and polarization characteristics of fields in small-aperture and short-focus open resonators. The method uses a planar dielectric waveguide with an inserted electric dipole to excite the resonator and ensure the required spatial localization of the propagating electromagnetic wave.</t>
  </si>
  <si>
    <t>78-85</t>
  </si>
  <si>
    <t>Ivanchenko, I. V.</t>
  </si>
  <si>
    <t>Ivanchenko I.</t>
  </si>
  <si>
    <t>Electrodynamic properties of small-aperture two-mirror open resonators with inhomogeneities</t>
  </si>
  <si>
    <t>10.1615/TelecomRadEng.v52.i3.150</t>
  </si>
  <si>
    <t>2-s2.0-0032262187</t>
  </si>
  <si>
    <t>['¬© iee', 'zero elements', 'without using', 'vast amounts', 'unknown function', 'unbounded wavelets', 'truncation scheme', 'studied analytically', 'solve antenna', 'several decades', 'scattering problems', 'resolution analysis', 'relative error', 'processor cycles', 'periodic wavelets', 'orthonormal wavelets', 'orthonormal basis', 'numerical examples', 'numerical accuracy', 'matrix elements', 'local memory', 'iterative techniques', 'intervallic wavelets', 'identified directly', 'gaussian quadrature', 'evaluated directly', 'endpoint values']</t>
  </si>
  <si>
    <t>Coifman wavelets | Intervallic wavelets | Scattering</t>
  </si>
  <si>
    <t>The method of moments (MOM) has been used to solve antenna and scattering problems for several decades, due both to its flexibility in handling complex geometric structures and to its numerical accuracy. However, for electrically large problems, the MOM often becomes incapable of achieving solutions due to its requirements for vast amounts of local memory and processor cycles. To overcome this difficulty, orthonormal wavelets have been introduced, which create very sparse moment matrices that can be evaluated by iterative techniques. Nevertheless, the traditional orthonormal wavelets have demonstrated several limitations. The use of intervallic wavelets is presented; they form an orthonormal basis and preserve the same multi-resolution analysis as other unbounded wavelets. In contrast to periodic wavelets, endpoint values are not restricted if the unknown function is expanded in terms of intervallic wavelets. Very sparse impedance matrices have been obtained with this method. Zero elements of the matrices are identified directly, without using a truncation scheme with an artificially established threshold. The majority of matrix elements are evaluated directly, without performing numerical integration procedures such as Gaussian quadrature. The construction of intervallic wavelets is presented. Numerical examples of 2-D and 3-D scattering problems are discussed, and the relative error of this method is studied analytically. ¬© IEE, 1998.</t>
  </si>
  <si>
    <t>471-479</t>
  </si>
  <si>
    <t>60003892;60003892;60003892;60005558</t>
  </si>
  <si>
    <t>7201975887;6603328807;15042075500;7201517851</t>
  </si>
  <si>
    <t>Pan, G.;Toupikov, M.;Du, J.;Gilbert, B. K.</t>
  </si>
  <si>
    <t>Rochester;Tempe</t>
  </si>
  <si>
    <t>Mayo Clinic;Arizona State University</t>
  </si>
  <si>
    <t>60005558;60003892</t>
  </si>
  <si>
    <t>Pan G.</t>
  </si>
  <si>
    <t>Use of Coifman intervallic wavelets in 2-D and 3-D scattering problems</t>
  </si>
  <si>
    <t>10.1049/ip-map:19982386</t>
  </si>
  <si>
    <t>2-s2.0-0032262230</t>
  </si>
  <si>
    <t>13N6644</t>
  </si>
  <si>
    <t>['ybco ).', 'unshielded environment', 'rights reserved', 'parasitic areas', 'parasitic area', 'main dependencies', 'gradiometers made', 'gradient resolution', 'galvanometer squids', 'galvanometer squid', 'focussed especially', 'effective area', 'edge junctions', 'different geometries', 'bicrystal junctions', 'antenna layout']</t>
  </si>
  <si>
    <t>We investigated the main dependencies of the gradient resolution of planar galvanometer superconducting quantum interference device (SQUID) gradiometers made of YBa2Cu3O7-x (YBCO). We focussed especially on the influence of antenna layout and the parameters of the galvanometer SQUID such as effective and parasitic areas on the performance of the gradiometer and the behavior in an unshielded environment. The efficiency (that is, the quotient of effective area to inductance) of different geometries of antennas will be compared. Some aspects of the layout of the galvanometer SQUIDs are discussed in terms of parasitic area and best current resolution. Special problems due to the use of bicrystal Josephson junctions in gradiometers for operation in highly disturbed environment are shown. Step-edge Josephson junctions can offer alternative concepts. Reached gradient sensitivity values in the white noise region are 0.46 pT/(cm/‚àöHz) in the case of bicrystal junctions and 0.69 pT/(cm/‚àöHz) for step-edge junctions. ¬© 1999 Elsevier Science Ltd. All rights reserved.</t>
  </si>
  <si>
    <t>349-354</t>
  </si>
  <si>
    <t>Applied Superconductivity</t>
  </si>
  <si>
    <t>60029507;60029507;60029507;60029507;60029507;60029507</t>
  </si>
  <si>
    <t>6602282865;7003708906;7007075836;56030073000;8055278600;7102870634</t>
  </si>
  <si>
    <t>D√∂rrer, L.;Wunderlich, S.;Schmidl, F.;Schneidewind, H.;H√ºbner, U.;Seidel, P.</t>
  </si>
  <si>
    <t>Jena</t>
  </si>
  <si>
    <t>Friedrich-Schiller-Universit√§t Jena</t>
  </si>
  <si>
    <t>D√∂rrer L.</t>
  </si>
  <si>
    <t>Development of planar thin film HTSC-SQUID gradiometers for defferent applications</t>
  </si>
  <si>
    <t>S0964180798000763</t>
  </si>
  <si>
    <t>10.1016/S0964-1807(98)00076-3</t>
  </si>
  <si>
    <t>2-s2.0-0032264897</t>
  </si>
  <si>
    <t>['two directions', 'solution involves', 'radio vision', 'radio images', 'radical schemes', 'optical images', 'input signals', 'innovative technologies', 'important problem', 'dish transmitter']</t>
  </si>
  <si>
    <t>To obtain radio images approaching the quality of optical images is a very important problem in radio vision. Its solution involves the development of radical schemes of radio vision systems, the improvement of their components, and the development of innovative technologies. A radio vision system with a dish transmitter-receiver antenna scanning in two directions is developed. Radio images in this system are visualized on the screen of a standard color television receiver using the digital signal processing of input signals.</t>
  </si>
  <si>
    <t>32-39</t>
  </si>
  <si>
    <t>6507370994;57196789785;9432652400</t>
  </si>
  <si>
    <t>Kamyshanov, O. Yu;Kopylov, Yu A.;Tishchenko, A. S.</t>
  </si>
  <si>
    <t>Kamyshanov O.</t>
  </si>
  <si>
    <t>Some features of the coherent signal processing in the receiving section of the radio vision system</t>
  </si>
  <si>
    <t>10.1615/TelecomRadEng.v52.i1.70</t>
  </si>
  <si>
    <t>2-s2.0-0032266740</t>
  </si>
  <si>
    <t>['upon calculating', 'rms model', 'radar mode', 'performed using', 'model approximating', 'meteor reflections', 'maximal radiation', 'mars complex', 'elevation œµm', 'directional diagram', 'diagnostic test', 'daily variation', '9 ms', '50 kw', '5 mhz', '45 ¬∞,', '270 ¬∞,', '1 mkv']</t>
  </si>
  <si>
    <t>The characteristics of a radio meteoric scatter system (RMS) for intercomparing time scales were examined. The diagnostic test of the model approximating the radar mode of the RMS was performed using the measurement results obtained at the MARS complex in Kharkov. The elevation Œµm = 45¬∞, the azimuth of maximal radiation Am = 270¬∞, and the width of directional diagram (270¬∞¬±2.5¬∞; 45¬∞¬±15¬∞) which corresponds to the MARS directivity diagram were specified. Upon calculating the radiant visibility areas for the RMS model, their coincidences with those of MARS were established. The daily variation of the number of meteor reflections was calculated in the radar mode using a 5-element Yagi antenna at Kharkov with f = 45.5 MHz (Œª = 6.593 m, P = 50 kW, E = 1 mkV, T = 1.9 ms, and ha = 11.2.</t>
  </si>
  <si>
    <t>6508226866;9434092100</t>
  </si>
  <si>
    <t>Voloshchuk, Yu I.;Milyutchenko, I. A.</t>
  </si>
  <si>
    <t>Voloshchuk Y.</t>
  </si>
  <si>
    <t>Characteristics of a radio meteoric scatter system for intercomparing time scales</t>
  </si>
  <si>
    <t>10.1615/TelecomRadEng.v52.i3.20</t>
  </si>
  <si>
    <t>2-s2.0-0032269498</t>
  </si>
  <si>
    <t>['well stimulated', 'volatile compounds', 'unmated females', 'synergistic chemoreception', 'successive maintenance', 'sphingidae ),', 'remarkably stimulated', 'potted plant', 'plastic disc', 'oviposition stimuli', 'oviposition site', 'oviposition behavior', 'observations using', 'lower surface', 'leaf extracts', 'leaf extract', 'laid mainly', 'laboratory colonies', 'kept moist', 'induce oviposition', 'important role', 'host plant', 'high yield', 'filter paper', 'egg collection', 'developed based', 'bottom ).', 'artificial leaf', 'antennae play', 'agrius convolvuli', 'adult behavior', '600 eggs']</t>
  </si>
  <si>
    <t>Agrius convolvuli | Artificial leaf | Host selection | Oviposition | Sweet potato hornworm</t>
  </si>
  <si>
    <t>An artificial leaf used for oviposition by the sweet potato hornworm, Agrius convolvuli (Lepidoptera, Sphingidae), was developed based on observations of adult behavior. It consists of a truncated cone disc sandwiched between a sheet of filter paper (top) and a plastic disc (bottom). The filter paper was kept moist by absorption of a leaf extract. Eggs were laid mainly on the lower surface of the plastic disc which was convenient for the collection of eggs. Oviposition behavior was well stimulated when the artificial leaf was supplied with the leaf extracts of fresh sweet potato leaves. Using a diluted ethanol extract (equivalent to 0.06 g fresh leaf/ml), 400-600 eggs/female were laid as many as when a potted plant was used. Observations using the artificial leaf revealed that the phytochemically-mediated oviposition behavior of this moth can be described as follows: 1) oviposition in both mated and unmated females is stimulated by the contact with phytochemicals of the host plant; 2) in addition to high air humidity (&gt;70% RH), moisture at the oviposition site is necessary to induce oviposition; 3) egg-laying can be induced by host-plant volatiles alone although oviposition behavior is remarkably stimulated by both volatile and non-volatile compounds; 4) chemoreceptors for the oviposition stimuli are located not only on the tarsi but also on the antennae; 5) the tarsi are important to stimulate oviposition rather than the antennae; however, 6) the antennae play an important role in the location of oviposition site. It can be concluded that the phytochemically-mediated oviposition sequence is accomplished through synergistic chemoreception by antennae and tarsi in A. convolvuli. Because of the high yield and the ease of egg collection, the artificial leaf is useful not only for the study of oviposition behavior, but also for successive maintenance of laboratory colonies of this insect.</t>
  </si>
  <si>
    <t>525-534</t>
  </si>
  <si>
    <t>Applied Entomology and Zoology</t>
  </si>
  <si>
    <t>100430508;100430508</t>
  </si>
  <si>
    <t>19536944100;35750141700</t>
  </si>
  <si>
    <t>Shimoda, Masami;Kiuchi, Makoto</t>
  </si>
  <si>
    <t>Tsukuba</t>
  </si>
  <si>
    <t>Natl. Inst. Sericultural E.</t>
  </si>
  <si>
    <t>Shimoda M.</t>
  </si>
  <si>
    <t>Oviposition behavior of the sweet potato hornworm, Agrius convolvuli (Lepidoptera; Sphingidae), as analysed using an artificial leaf</t>
  </si>
  <si>
    <t>10.1303/aez.33.525</t>
  </si>
  <si>
    <t>2-s2.0-0032273270</t>
  </si>
  <si>
    <t>['transmitting antenna', 'spectral density', 'sharp drop', 'sea surface', 'radar spectrum', 'radar signal', 'radar antennas', 'particularly strong', 'lower layer', 'grounding system', 'decametric waveband']</t>
  </si>
  <si>
    <t>In the decametric waveband, where the radar antennas are linked through the grounding system with the sea surface, the effect of the sea surface area adjacent to the transmitting antenna is important. The whole of the propagation are including the sea surface and the lower layer of the troposphere take part in forming the spectrum of a radar signal. This effect is particularly strong in the wings of the radar spectrum where a sharp drop of the spectral density is investigated in accordance with the theory.</t>
  </si>
  <si>
    <t>6506750270;9275733800</t>
  </si>
  <si>
    <t>Turgenev, I. S.;Khomenko, S. I.</t>
  </si>
  <si>
    <t>Turgenev I.</t>
  </si>
  <si>
    <t>Effect of the proximity of the decametric waveband antenna to an agitated sea surface</t>
  </si>
  <si>
    <t>10.1615/TelecomRadEng.v52.i1.20</t>
  </si>
  <si>
    <t>2-s2.0-0032275231</t>
  </si>
  <si>
    <t>['radiation pattern', 'obtained using', 'monopulse antenna', 'difference channel', 'coordinate measurements']</t>
  </si>
  <si>
    <t>The effect of the shape of the radiation pattern of the difference channel of a monopulse antenna on the accuracy of angular-coordinate measurements is estimated. The least root mean square deviation is obtained using a radiation pattern with a Chebyshev amplitude distribution. Of the practical amplitude distributions a "parabola on a pedestal" of 0.1-0.316 is preferable.</t>
  </si>
  <si>
    <t>375-377</t>
  </si>
  <si>
    <t>Starchenko, S. I.</t>
  </si>
  <si>
    <t>Starchenko S.I.</t>
  </si>
  <si>
    <t>Analysis of the effect of the shape of the radiation pattern on the accuracy of azimuth measurements by the monopulse method</t>
  </si>
  <si>
    <t>10.1007/BF02504023</t>
  </si>
  <si>
    <t>2-s2.0-0032277234</t>
  </si>
  <si>
    <t>['tunable filters', 'tunable devices', 'room temperature', 'phase shifters', 'paratek materials', 'loss tangents', 'dielectric constants', 'devices made', 'developed low']</t>
  </si>
  <si>
    <t>Paratek, Inc. has developed low-loss, tunable dielectric materials for phase array antenna application, as well as for tunable devices such as varactors, tunable filters, and phase shifters. The devices made with Paratek materials have the lowest losses recorded at room temperature with sufficient high tunability. The dielectric constants and loss tangents of the devices have been reduced to enhance their overall impedance matching and to lower their total insertion losses.</t>
  </si>
  <si>
    <t>154-157</t>
  </si>
  <si>
    <t>Materials Technology</t>
  </si>
  <si>
    <t>Dec</t>
  </si>
  <si>
    <t xml:space="preserve">Anon, </t>
  </si>
  <si>
    <t xml:space="preserve">Anon </t>
  </si>
  <si>
    <t>Breakthrough advances in engineered materials enable lower cost tunable devices for satellite communications</t>
  </si>
  <si>
    <t>10.1080/10667857.1998.11752792</t>
  </si>
  <si>
    <t>2-s2.0-0032277617</t>
  </si>
  <si>
    <t>['parallel waveguide', 'large protrusions', 'fock method', 'dielectric plate', 'basic characteristics', 'analyzed using']</t>
  </si>
  <si>
    <t>The behavior of the field in the dielectric plate of a plane-parallel waveguide with large protrusions was analyzed using the Wiener-Hopf-Fock method. The basic characteristics of the field in the long wave approximation are discussed.</t>
  </si>
  <si>
    <t>58-64</t>
  </si>
  <si>
    <t>7006382439;7007065559</t>
  </si>
  <si>
    <t>Barkov, A. D.;Naumenko, V. F.</t>
  </si>
  <si>
    <t>Barkov A.</t>
  </si>
  <si>
    <t>Excitation of a dielectric layer by the beveled end of a plane-parallel waveguide (large protrusions)</t>
  </si>
  <si>
    <t>10.1615/TelecomRadEng.v52.i1.110</t>
  </si>
  <si>
    <t>2-s2.0-0032278776</t>
  </si>
  <si>
    <t>['takes notice', 'protein matrix', 'exciton theory', 'exciton states', 'exciton relaxation', 'dissipative multi', 'different applications', 'delocalized single', 'chlorobium tepidum', 'approach accounts']</t>
  </si>
  <si>
    <t>To investigate ultrafast exciton motion, exciton relaxation and related nonlinear optical spectra of photosynthetic antenna systems the dissipative multi-exciton theory is utilized. This type of approach accounts for optically induced transitions to the band of delocalized single-exciton and two-exciton states as well as takes notice of the coupling to the vibrations of the protein matrix. Different applications are mentioned with emphasis on the Fenna Matthews Olson (FMO) photosynthetic antenna complex of Chlorobium Tepidum.</t>
  </si>
  <si>
    <t>31-36</t>
  </si>
  <si>
    <t>60000762;60000762</t>
  </si>
  <si>
    <t>7102604218;6701521842</t>
  </si>
  <si>
    <t>May, Volkhard;Renger, Thomas</t>
  </si>
  <si>
    <t>Berlin</t>
  </si>
  <si>
    <t>Humboldt-Universit√§t zu Berlin</t>
  </si>
  <si>
    <t>May V.</t>
  </si>
  <si>
    <t>Theory of ultrafast exciton motion in photosynthetic antenna systems</t>
  </si>
  <si>
    <t>10.1080/10587259808047130</t>
  </si>
  <si>
    <t>2-s2.0-0032280574</t>
  </si>
  <si>
    <t>['various craft', 'typical modes', 'ship waves', 'naval ships', 'many respects', 'immovable obstacle', 'crushed ship', 'complex pattern']</t>
  </si>
  <si>
    <t>The motion of various craft on the water surface produces a complex pattern of ship waves that is similar in many respects to a wave pattern generated by an immovable obstacle in a stationary fluid flow. In typical modes of motion of naval ships and boats, crushed ship-waves called Frost white waves are generated on the water surface adjacent to the hull. These waves are characterized by the presence of froth and spray which appear as the result of their crushing and collapse. The characteristics of microwave radar scattered from the hydrodynamic formations generated by the moving craft characterized by different lift modes are discussed.</t>
  </si>
  <si>
    <t>45-51</t>
  </si>
  <si>
    <t>;;;;</t>
  </si>
  <si>
    <t>15730809100;6603067885;6602785867;6602260632;6505859357</t>
  </si>
  <si>
    <t>Gorobets, V. N.;Gutnik, V. G.;Kivva, F. V.;Kortunov, V. A.;Maikov, G. G.</t>
  </si>
  <si>
    <t>Gorobets V.</t>
  </si>
  <si>
    <t>Peculiarities of the Doppler spectra of microwave signals scattered by sea craft and by wave formations generated by them</t>
  </si>
  <si>
    <t>10.1615/TelecomRadEng.v52.i1.90</t>
  </si>
  <si>
    <t>2-s2.0-0032280777</t>
  </si>
  <si>
    <t>['two points', 'radiation field', 'poynting vector', 'phase center', 'known axis']</t>
  </si>
  <si>
    <t>A method of determining the single or partial phase center of an antenna using polarization measurements at two points of the radiation field in the antenna for zone is proposed. The method is based on a determination of the directions of the Poynting vector at these points. An example of the determination of the phase center of an antenna with a known axis is given.</t>
  </si>
  <si>
    <t>378-382</t>
  </si>
  <si>
    <t>7004204975;55415466200</t>
  </si>
  <si>
    <t>Vinter, I. A.;Lebedev, A. A.</t>
  </si>
  <si>
    <t>Vinter I.</t>
  </si>
  <si>
    <t>Method of determining the phase center of an antenna using polarization measurements</t>
  </si>
  <si>
    <t>10.1007/BF02504024</t>
  </si>
  <si>
    <t>2-s2.0-0032283272</t>
  </si>
  <si>
    <t>['‚ àë', 'œî result', '¬© iee', 'real radar', 'radar systems', 'radar system', 'radar extractor', 'radar chain', 'paper describes', 'known signals', 'injection process', 'functional requirements', 'evaluator based', 'error sources', 'emulated plot', 'current parameters', 'azimuth errors', 'aspects concerning', 'also presented', 'also lead']</t>
  </si>
  <si>
    <t>MSSR | RF target injection</t>
  </si>
  <si>
    <t>Modern quality control in radar systems is based on the input of known signals into the radar chain. These signals are used in a remote air traffic control centre to determine the current parameters of the radar system. In this framework, the paper describes the functional requirements of a monopulse secondary surveillance radar (MSSR) evaluator based on RF target injection. In particular, those aspects concerning the reply generation function are described. The azimuth of the emulated plot can be affected by different error sources which are not due to the radar extractor but are related to the generation and injection process. Errors in the amplitude and phase of ‚àë and Œî result in azimuth errors and must be kept to a minimum. Synchronisation with the turn of the antenna will also lead to unavoidable azimuth errors. These error sources are studied, and three different data analyses carried out on real radar are also presented. ¬© IEE, 1998.</t>
  </si>
  <si>
    <t>361-373</t>
  </si>
  <si>
    <t>60028442;60028442;60028442;60028442</t>
  </si>
  <si>
    <t>57204078230;56350578000;7801475866;6603455069</t>
  </si>
  <si>
    <t>V√°zquez, J. L.;Feij√≥o, C.;Gismero, J.;P√©rez, F.</t>
  </si>
  <si>
    <t>Universidad Polit√©cnica de Madrid</t>
  </si>
  <si>
    <t>V√°zquez J.L.</t>
  </si>
  <si>
    <t>Basic functional requirements and results for an MSSR on-site evaluator based on RF target injection</t>
  </si>
  <si>
    <t>10.1049/ip-rsn:19982430</t>
  </si>
  <si>
    <t>2-s2.0-0032284828</t>
  </si>
  <si>
    <t>['signals reflected', 'partial suppression', 'multipath conditions', 'mirror image', 'direction finding', 'direction finder', 'antenna pattern', 'angle measurement', 'altitude target']</t>
  </si>
  <si>
    <t>Reflections from an interface represent secondary radiation sources that are not aligned with a low-altitude target being tracked. As a result, the accuracy of an angle measurement is impaired and a disruption of target tracking occurs. The direction finding of sources under multipath conditions which is based on partial suppression by the antenna pattern of signals reflected from the surface of the use of the symmetry of the target and its mirror image about the horizon, are discussed. The modeling of a multipath propagation channel and a direction finder is analyzed, effects of the factors on low-altitude target elevation errors are investigated, and techniques for reducing these errors in amplitude monopulse systems are proposed.</t>
  </si>
  <si>
    <t>57198055136;6507152152;9275733800</t>
  </si>
  <si>
    <t>Lutsenko, V. I.;Razskazovskii, V. B.;Khomenko, S. I.</t>
  </si>
  <si>
    <t>Lutsenko V.</t>
  </si>
  <si>
    <t>Enhancing the accuracy of low-altitude target elevation measurements by direction finders of sum-and-difference type</t>
  </si>
  <si>
    <t>10.1615/TelecomRadEng.v52.i1.30</t>
  </si>
  <si>
    <t>2-s2.0-0032285781</t>
  </si>
  <si>
    <t>['v characteristics', 'tuning circuit', 'terahertz band', 'slot antenna', 'rights reserved', 'reflection cap', 'quantum theory', 'optical superconductor', 'nbn twin', 'nbn quasi', 'nbn junction', 'nbn fabricated', 'much higher', 'mixer consists', 'factor method', 'current density', '761 ghz', '5 œºm', '4 mv', '30 ka', '2700 k']</t>
  </si>
  <si>
    <t>An all-NbN quasi-optical superconductor-insulator-superconductor (SIS) mixer for the terahertz band has been designed and tested. This mixer consists of a MgO hyperhemispherical lens with anti-reflection cap, an NbN twin-slot antenna, and NbN tuning circuits. The size of the NbN/AlN/NbN junction was about 0.5 Œºm in diameter, and the current density was about 30 kA/cm2. The junctions showed good d.c. I-V characteristics, with a high gap voltage of about 5.4 mV and a small subgap leakage current. The double side band (DSB) receiver noise temperature, measured by the standard Y-factor method, was about 2700 K at 761 GHz. This value is much higher than the theoretical sensitivity based on the experimental I-V curve calculated using Tucker's quantum theory of mixing. The difference between experimental and theoretical mixer performance may result from large RF losses in the tuning circuit of NbN fabricated on SiO. ¬© 1999 Elsevier Science Ltd. All rights reserved.</t>
  </si>
  <si>
    <t>465-470</t>
  </si>
  <si>
    <t>55555308200;8352937800;7102838221</t>
  </si>
  <si>
    <t>Uzawa, Yoshinori;Wang, Zhen;Kawakami, Akira</t>
  </si>
  <si>
    <t>Uzawa Y.</t>
  </si>
  <si>
    <t>Performance of quasi-optical SIS mixer with NbN/AlN/NbN tunnel junctions and NbN tuning circuit at 760 GHz</t>
  </si>
  <si>
    <t>S0964180798001203</t>
  </si>
  <si>
    <t>10.1016/S0964-1807(98)00120-3</t>
  </si>
  <si>
    <t>2-s2.0-0032286409</t>
  </si>
  <si>
    <t>['thick cavities', 'resonant frequency', 'q factor', 'perot cavities', 'good agreement', 'experimental data']</t>
  </si>
  <si>
    <t>Fabry-Perot cavity | Gaussian Beam Antenna | Transmission lines models</t>
  </si>
  <si>
    <t>The equivalent circuit modelling technique is used to study the resonant frequency and Q factor of plane parallel Fabry-Perot cavities with square aperture metal mesh mirrors. Comparison of different models found in literature with experimental data in the 60 GHz band is given for thin and thick cavities. Chen's model is shown to give a good agreement with measurements, as long as the cavity is not too selective and for large enough cavity.</t>
  </si>
  <si>
    <t>1693-1710</t>
  </si>
  <si>
    <t>60030553-60004981;60004981;60030553;60092258;60092258</t>
  </si>
  <si>
    <t>23973241400;6701865849;7202044329;35350619100;7103121941</t>
  </si>
  <si>
    <t>Sauleau, R.;Coquet, Ph;Daniel, J. P.;Matsui, T.;Hirose, N.</t>
  </si>
  <si>
    <t>Japan;France;France</t>
  </si>
  <si>
    <t>Koganei;Rennes;Cachan</t>
  </si>
  <si>
    <t>Ministry of Posts and Telecommunications, Japan;Universite de Rennes 1;√âcole Normale Sup√©rieure Paris-Saclay</t>
  </si>
  <si>
    <t>60092258;60030553;60004981</t>
  </si>
  <si>
    <t>Sauleau R.</t>
  </si>
  <si>
    <t>Study of fabry-perot cavities with metal mesh mirrors using equivalent circuit models. comparison with experimental results in the 60 GHz band</t>
  </si>
  <si>
    <t>10.1023/A:1021771327991</t>
  </si>
  <si>
    <t>2-s2.0-0032288358</t>
  </si>
  <si>
    <t>['typical designs', 'shaped slots', 'proposed antenna', 'frequency ratio', 'frequency operation', 'experimental results', 'antenna design']</t>
  </si>
  <si>
    <t>Dual-frequency operation | Microstrip antenna</t>
  </si>
  <si>
    <t>Dual-frequency operation of a single-feed circular microstrip antenna with a pair of arc-shaped slots is demonstrated. Typical designs of the proposed antenna with the frequency ratio of the two operating frequencies ranging from 1.38 to 1.58 are implemented and studied. The frequency ratio can easily be controlled by the arc-shaped slot embedded in the patch, and the two operating frequencies are of parallel polarization planes and similar radiation characteristics. Details of the antenna design and experimental results are presented. ¬© 1998 John Wiley &amp; Sons, Inc.</t>
  </si>
  <si>
    <t>410-412</t>
  </si>
  <si>
    <t>Dual-frequency circular microstrip antenna with a pair of arc-shaped slots</t>
  </si>
  <si>
    <t>10.1002/(SICI)1098-2760(19981220)19:6&lt;410::AID-MOP9&gt;3.0.CO;2-M</t>
  </si>
  <si>
    <t>2-s2.0-0032289148</t>
  </si>
  <si>
    <t>['turn allow', 'target spacing', 'structural system', 'simulations undertaken', 'simulation data', 'rights reserved', 'readily understood', 'radar simulations', 'output specification', 'interesting findings', 'house ray', 'commercial antenna', 'bar targets', 'actual surveys']</t>
  </si>
  <si>
    <t>Electromagnetic | Radar | Simulation</t>
  </si>
  <si>
    <t>It has been shown that the output from in-house ray-tracing simulation software provides a means by which the impulse radar response of a structural system can readily be simulated. Radar simulations were undertaken of re-bar targets in a tank. A 900 MHz commercial antenna was simulated. The simulations undertaken have shown the effects that target spacing and depth have on the radar signature shapes and the results compare well with real-case survey plots. Simulation data have been used to assess the output specification from a commercial antenna, with interesting findings. It is expected that simulation will allow the interpretation of actual surveys to be more readily understood, which will in turn allow a better engineering assessment to be made of a structure under investigation. ¬© 1998 Elsevier Science Ltd. All rights reserved.</t>
  </si>
  <si>
    <t>439-444</t>
  </si>
  <si>
    <t>NDT and E International</t>
  </si>
  <si>
    <t>60027272;60027272;60027272;60027272;60027272</t>
  </si>
  <si>
    <t>55961964600;7003584668;7404529259;6701550190;7006979513</t>
  </si>
  <si>
    <t>Colla, C.;Burnside, C. D.;Clark, M. R.;Broughton, K. J.;Forde, M. C.</t>
  </si>
  <si>
    <t>Edinburgh</t>
  </si>
  <si>
    <t>The University of Edinburgh</t>
  </si>
  <si>
    <t>Colla C.</t>
  </si>
  <si>
    <t>Comparison of laboratory and simulated data for radar image interpretation</t>
  </si>
  <si>
    <t>S0963869598000437</t>
  </si>
  <si>
    <t>10.1016/S0963-8695(98)00043-7</t>
  </si>
  <si>
    <t>2-s2.0-0032290255</t>
  </si>
  <si>
    <t>['ten cells', 'since enlarging', 'problem space', 'plane two', 'paper discusses', 'outer boundary', 'mutual coupling', 'large amount', 'input impedance', 'furthermore comparisons', 'fdtd technique', 'fdtd computation', 'ended probe', 'computer storage', 'computer simulations', 'computer memory', 'axis coordinate', 'array antenna', 'antenna surface', 'antenna fed', 'accurate estimations']</t>
  </si>
  <si>
    <t>Array antenna | FDTD technique | Mutual coupling | Power transmission antenna | Solar power satellite | Time domain analysis</t>
  </si>
  <si>
    <t>This paper discusses a method to evaluate mutual couplings of cavity-backed slot antennas using the FDTD technique. The antenna fed by the short-ended probe is considered, which is investigated as an element of the power transmission antenna, Spacetenna, for the solar power satellite SPS2000. It is found from the FDTD computation on E-plane two- and four-element array antennas that the size of the problem space should be larger for the evaluation of the mutual coupling than for the estimation of the input impedance. Since enlarging the size of the problem space requires a large amount of computer storage, it is not practical for computer simulations. In order to carry out accurate estimations of the mutual coupling with relatively small amount of computer memory, the problem space is extended only in the broadside of the array antenna and in the other directions there are ten cells between the antenna surface and the outer boundary. Computer simulations demonstrate that there are no differences between the results of the proposed problem space geometry and the problem space extended in each direction of the axis coordinate by the same number of cells. Furthermore comparisons of computed and experimental results demonstrate the effectiveness of the approach after discussing how large the size of the problem space is required to estimate the mutual coupling.</t>
  </si>
  <si>
    <t>1838-1844</t>
  </si>
  <si>
    <t>60014652;60014652;60014652</t>
  </si>
  <si>
    <t>6701330770;7004236392;7404897527</t>
  </si>
  <si>
    <t>Hikage, Takashi;Omiya, Manabu;Itoh, Kiyohiko</t>
  </si>
  <si>
    <t>Sapporo</t>
  </si>
  <si>
    <t>Hokkaido University</t>
  </si>
  <si>
    <t>Hikage T.</t>
  </si>
  <si>
    <t>FDTD analysis of mutual coupling of cavity-backed slot antenna array</t>
  </si>
  <si>
    <t>2-s2.0-0032290332</t>
  </si>
  <si>
    <t>['physical process', 'paper emphasizes', 'paper draws', 'operating parameters', 'mathematics used', 'mathematical definition', 'linear programming', 'initial design', 'global minima', 'directional array', 'adjustment task', 'accurately predicts']</t>
  </si>
  <si>
    <t>This paper draws an analogy between the mathematics used in linear programming and the physical process of adjusting a complex AM directional array. It reviews a mathematical definition of radiation pattern adjustment error then uses that error to relate the concept of local and global minima to the physical adjustment process. Data from an 8 tower array is used to demonstrate by example how local minima influence the outcome of the adjustment task. The data in this paper emphasizes the need for an initial design that accurately predicts the array's operating parameters. ¬© 1998 IEEE.</t>
  </si>
  <si>
    <t>507-516</t>
  </si>
  <si>
    <t>IEEE Transactions on Broadcasting</t>
  </si>
  <si>
    <t>Smith, J. L.</t>
  </si>
  <si>
    <t>New York</t>
  </si>
  <si>
    <t>IEEE</t>
  </si>
  <si>
    <t>Smith J.L.</t>
  </si>
  <si>
    <t>The effect of local minima on the adjustment of complex directional arrays</t>
  </si>
  <si>
    <t>S001893169809564X</t>
  </si>
  <si>
    <t>10.1109/11.735914</t>
  </si>
  <si>
    <t>2-s2.0-0032290383</t>
  </si>
  <si>
    <t>['time delay', 'recorded using', 'portable pen', 'observed variations', 'miyagi prefecture', 'minutes suggests', 'made using', 'insulated electrode', 'height showed', 'field meter', 'fair weather', 'electrode size', 'earth current', 'cr integrator', 'atmospheric circulation']</t>
  </si>
  <si>
    <t>Atmospheric electrical field | Electrical field perturbation | Slow antenna electrical field meter | Small field variation</t>
  </si>
  <si>
    <t>The variations in atmospheric electrical field signals in fair weather were observed both at Aobayama in Sendai and at Tsukidate in the Miyagi Prefecture. The measurements were made using a slow antenna type electrical field meter composed of a metal plate electrode and a CR integrator. They were recorded using a portable pen-recorder. A field meter of this type is suitable for measuring relatively rapid variations. The observations were made in a period of a few minutes in fair breezy weather. The data collected using a bare metal electrode were compared with those using an insulated electrode in order to detect an air-earth current. Examination of the dependence of the amplitude of the variation to the electrode size and height showed that the atmospheric electrical field is affected by these parameters. Observation of signals at two different positions gave the time delay between positions. This indicated that the electrical field perturbation was about several hundred meters. The well known atmospheric circulation with a period of a few minutes suggests that the observed variations in the electrical field signals were caused by electrical charges moving together with the atmospheric circulation. ¬© 1998 Scripta Technica.</t>
  </si>
  <si>
    <t>34-42</t>
  </si>
  <si>
    <t>100657054;60008435;60008435;60018954</t>
  </si>
  <si>
    <t>56359497300;7202806087;7005432892;7005146816</t>
  </si>
  <si>
    <t>Narita, Ken'ichi;Takeuchi, Nobunao;Chubachi, Noriyoshi;Honma, Noriyasu</t>
  </si>
  <si>
    <t>Sendai;Sendai;Miyagi Prefecture</t>
  </si>
  <si>
    <t>Tohoku Electric Power;Tohoku University;Miyagi Polytechnic College</t>
  </si>
  <si>
    <t>60018954;60008435;100657054</t>
  </si>
  <si>
    <t>Narita K.</t>
  </si>
  <si>
    <t>Measurement of small variations of atmospheric electrical field signals in fair weather</t>
  </si>
  <si>
    <t>10.1002/(sici)1520-6416(199812)125:4&lt;34::aid-eej5&gt;3.0.co;2-r</t>
  </si>
  <si>
    <t>2-s2.0-0032290747</t>
  </si>
  <si>
    <t>['significantly affect', 'practical antenna', 'patch diameter', 'modeled using', 'ground plane', 'fed aperture', 'dielectric used', 'compact cpw', 'careful consideration', 'antenna ).', 'also shown', 'actually improve']</t>
  </si>
  <si>
    <t>Antenna feed | Coplanar waveguide | Patch antenna</t>
  </si>
  <si>
    <t>A compact CPW-fed aperture-coupled patch antenna is modeled using the moment method code IE3D. It is shown that improvements can be made by optimizing various parameters of the antenna, such as patch diameter, CPW slot width, etc. The improvements are an increase in the bandwidth of the antenna, in the return loss across the band, as well as in the design which yield a more practical antenna in terms of construction (i.e., typical manufacturing tolerances do not significantly affect the performance of the antenna). It is also shown that a CPW-fed aperture-coupled patch antenna can be made with a ground plane which will actually improve the performance of the antenna after careful consideration of the height above the ground plane and dielectric used. ¬© 1998 John Wiley &amp; Sons, Inc.</t>
  </si>
  <si>
    <t>391-396</t>
  </si>
  <si>
    <t>60025522;60022144</t>
  </si>
  <si>
    <t>6602382020;35465847700</t>
  </si>
  <si>
    <t>Hestand, Rue;Christodoulou, Christos</t>
  </si>
  <si>
    <t>Melbourne;Orlando</t>
  </si>
  <si>
    <t>Harris Corporation;University of Central Florida</t>
  </si>
  <si>
    <t>Hestand R.</t>
  </si>
  <si>
    <t>Optimizing a coplanar waveguide-fed aperture-coupled patch antenna for ease of manufacturing and elimination of back-radiation problems</t>
  </si>
  <si>
    <t>10.1002/(SICI)1098-2760(19981220)19:6&lt;391::AID-MOP5&gt;3.0.CO;2-E</t>
  </si>
  <si>
    <t>2-s2.0-0032294221</t>
  </si>
  <si>
    <t>['wideband radar', 'proper number', 'optic modulator', 'new approach', 'interference signal', 'influence arising', 'component irregularities', 'cancellation ratio', 'also discussed', 'accomplished independently', '50 db']</t>
  </si>
  <si>
    <t>Acousto-optics | Adaptive algorithms | Radar signal processing</t>
  </si>
  <si>
    <t>Adaptive signal processing is vital for mission-critical antenna applications such as wideband radar. To Improve the performance of an acousto-optic modulator-based adaptive radar signal processor, a multichannel processing schedule is proposed. The interference signal is channelized over a bank of surface acoustic wave bandpass filters, and further processing is accomplished independently for each filter in the bank. Computer simulation shows that the new approach can provide a cancellation ratio in excess of 50 dB over a 20 MHz bandwidth. The issues of selecting the proper number of channels and consideration of the influence arising from component irregularities are also discussed. ¬© 1998 John Wiley &amp; Sons, Inc.</t>
  </si>
  <si>
    <t>398-405</t>
  </si>
  <si>
    <t>7201819416;57203769122;57196730850</t>
  </si>
  <si>
    <t>Yin, Shizhuo;Wang, Yong Jing;Petrov, Alex V.</t>
  </si>
  <si>
    <t>Yin S.</t>
  </si>
  <si>
    <t>Numerical simulation of a novel multichannel acousto-optic processor for a wideband adaptive radar system</t>
  </si>
  <si>
    <t>10.1002/(SICI)1098-2760(19981220)19:6&lt;398::AID-MOP7&gt;3.0.CO;2-E</t>
  </si>
  <si>
    <t>2-s2.0-0032294222</t>
  </si>
  <si>
    <t>['single element', 'several examples', 'sa elements', 'pattern since', 'feeding lines', 'authors propose', 'array form']</t>
  </si>
  <si>
    <t>Array | Broadband | Monopole | Surface-mounted component</t>
  </si>
  <si>
    <t>After introducing a surface-mounted component antenna concept with a single element, the authors propose its application in an array form. The proposed structures allow more degrees of freedom for trimming the pattern since each element can be placed by sliding it onto the feeding lines. Several examples are shown with four or sa elements at frequencies in the S- and X-bands. ¬© 1998 John Wiley &amp; Sons, Inc.</t>
  </si>
  <si>
    <t>455-457</t>
  </si>
  <si>
    <t>60005049;60005049</t>
  </si>
  <si>
    <t>7003753877;7003348642</t>
  </si>
  <si>
    <t>Desclos, L.;Floc'h, J. M.</t>
  </si>
  <si>
    <t>INSA Rennes</t>
  </si>
  <si>
    <t>Desclos L.</t>
  </si>
  <si>
    <t>Broadband array using surface-mounted monopole concept</t>
  </si>
  <si>
    <t>10.1002/(SICI)1098-2760(19981220)19:6&lt;455::AID-MOP19&gt;3.0.CO;2-W</t>
  </si>
  <si>
    <t>2-s2.0-0032295113</t>
  </si>
  <si>
    <t>['variational principles', 'variational method', 'reference results', 'input impedances', 'fdtd scheme', 'current ratio', 'commonly used', 'better agreement', 'based derivation']</t>
  </si>
  <si>
    <t>Antenna input impedance | Dipole antenna | Finite-difference time-domain method</t>
  </si>
  <si>
    <t>The use of variational principles with the FDTD scheme is introduced by simulating simple dipole antenna structures. Input impedances of the antennas are computed with the variational method and with direct definition Vin/Iin. The variational method clearly shows a better agreement with the reference results than the commonly used, voltage-current ratio-based derivation. ¬© 1998 John Wiley &amp; Sons, Inc.</t>
  </si>
  <si>
    <t>422-427</t>
  </si>
  <si>
    <t>60026638;60103653;60026638</t>
  </si>
  <si>
    <t>6603959856;7003588789;57198383746</t>
  </si>
  <si>
    <t>Pekonen, Olli P.M.;Nikoskinen, Keijo I.;Goodwin, Stephen</t>
  </si>
  <si>
    <t>Finland;Finland</t>
  </si>
  <si>
    <t>Espoo;Espoo</t>
  </si>
  <si>
    <t>Aalto University;Nokia Corporation</t>
  </si>
  <si>
    <t>60103653;60026638</t>
  </si>
  <si>
    <t>Pekonen O.</t>
  </si>
  <si>
    <t>Applying variational principles in FDTD antenna input impedance simulations</t>
  </si>
  <si>
    <t>10.1002/(SICI)1098-2760(19981220)19:6&lt;422::AID-MOP12&gt;3.0.CO;2-Z</t>
  </si>
  <si>
    <t>2-s2.0-0032297297</t>
  </si>
  <si>
    <t>['two optical', 'recent efforts', 'paper reviews', 'optical control', 'microwave techniques', 'microwave devices']</t>
  </si>
  <si>
    <t>This paper reviews some of the recent efforts in the area of microwave-optical interactions applied to active integrated antennas and arrays. Two optical-microwave techniques and examples of their application are presented. First, antenna remoting via optical means is discussed. Second, optical control of microwave devices in active antenna circuits is demonstrated.</t>
  </si>
  <si>
    <t>1065-1078</t>
  </si>
  <si>
    <t>Optical and Quantum Electronics</t>
  </si>
  <si>
    <t>7006826516;36041035600</t>
  </si>
  <si>
    <t>Deal, W. R.;Itoh, Tatsuo</t>
  </si>
  <si>
    <t>Deal W.R.</t>
  </si>
  <si>
    <t>Optical techniques for active integrated antenna circuits</t>
  </si>
  <si>
    <t>10.1023/a:1006911214345</t>
  </si>
  <si>
    <t>2-s2.0-0032297463</t>
  </si>
  <si>
    <t>['stub length', 'proposed method', 'paper describes', 'numerical results', 'moments solution', 'microstrip dipoles', 'microstrip antenna', 'mathematical formulation', 'higher efficiency', 'feed lines', 'excitation mechanism', 'element lengths', 'easier match', 'chebyshev arrays', 'approximate model']</t>
  </si>
  <si>
    <t>Approximate method of moments | CAD | Chebyshev array | Electromagnetically coupled dipole | Nonlinear optimization</t>
  </si>
  <si>
    <t>This paper describes a method for designing electromagnetically coupled (EMC) printed dipole arrays. The advantages of EMC dipoles include greater bandwidth, higher efficiency, and an easier match to the feed lines, when compared to classically fed printed antennae. The excitation mechanism is provided by a strip transmission line embedded inside the substrate which couples energy parasitically to the microstrip antenna. Electromagnetically coupled microstrip dipoles have been investigated by empirical or approximate analysis techniques. As a result an approximate model has been derived for microstrip dipoles. The method is based on the method of moments solution to an integral equation derived from the approximate Green function for a grounded dielectric slab. The element lengths and offsets and the stub length of the EMC dipole array are determined by the direct search optimization method of Hooke and Jeeves. To show the feasibility of the proposed method, a mathematical formulation and numerical results are presented for Chebyshev arrays. ¬© 1998 Scripta Technica.</t>
  </si>
  <si>
    <t>60-66</t>
  </si>
  <si>
    <t>60008107;60008107;60024188</t>
  </si>
  <si>
    <t>55066094400;7003938202;7006355696</t>
  </si>
  <si>
    <t>Kohno, Tadashi;Kominami, Masanobu;Kusaka, Hiroji</t>
  </si>
  <si>
    <t>Daito;Sakai</t>
  </si>
  <si>
    <t>Osaka Sangyo University;Osaka Prefecture University</t>
  </si>
  <si>
    <t>60024188;60008107</t>
  </si>
  <si>
    <t>Kohno T.</t>
  </si>
  <si>
    <t>A computer-aided design of EMC microstrip dipole arrays using nonlinear optimization techniques</t>
  </si>
  <si>
    <t>10.1002/(sici)1520-6416(199812)125:4&lt;60::aid-eej8&gt;3.0.co;2-r</t>
  </si>
  <si>
    <t>2-s2.0-0032297469</t>
  </si>
  <si>
    <t>['whose cost', 'trp program', 'trp components', 'trp ).', 'substantially less', 'results showed', 'replace one', 'phased array', 'makaha ridge', 'linear array', 'control trailer', 'commercial applications', 'coaxial cables', 'coaxial cable']</t>
  </si>
  <si>
    <t>We describe a demonstration of a system in which we incorporated components developed as part of the DARPA Analog Optoelectronic Module Technology Project (TRP). The goal of the TRP program was to bring to manufacturability fiber optic components whose specifications are adequate for both military and commercial applications but whose cost is substantially less than the presently available components. We demonstrated the functionality of the TRP components by using them in a fiber optic link designed to replace one of the coaxial cables that perform antenna remoting in a phased array. For this antenna remoting demonstration, we used an existing linear array at the Makaha Ridge, MIT Lincoln Laboratory Facility. Ordinarily, each subarray is connected to the programmable array computers in the control trailer with coaxial cable. The performance of the array with all coaxial cables connected to each subarray was compared to the case with one of the coaxial cables replaced by the fiber optic link. The results showed no degradation in the performance of the linear array with the TRP fiber optic link replacing one of the remoting coaxial cables.</t>
  </si>
  <si>
    <t>1051-1063</t>
  </si>
  <si>
    <t>60024592;60024592;60024592;60024592;60024592</t>
  </si>
  <si>
    <t>12545592300;6601926403;7006984131;35479128700;7402112282</t>
  </si>
  <si>
    <t>Prince, J. L.;Roussell, H. V.;Ackerman, E. I.;Knowlton, R.;Cox, C. H.</t>
  </si>
  <si>
    <t>Prince J.L.</t>
  </si>
  <si>
    <t>Low-cost, high performance optoelectronic components for antenna remoting</t>
  </si>
  <si>
    <t>10.1023/a:1006955013436</t>
  </si>
  <si>
    <t>2-s2.0-0032298656</t>
  </si>
  <si>
    <t>['valuable conclusions', 'source operated', 'slot antenna', 'power coupling', 'plasma chamber', 'microwave system', 'lossy medium', 'important eigenmodes', 'ignition behavior', 'identified numerically', 'field patterns', 'field homogeneity', 'excitation space', 'especially referring', 'electrical field', 'characteristic resonances', 'argon plasma']</t>
  </si>
  <si>
    <t>Electromagnetic fields | Maxwell's equations | Numerical measurement | Slot antenna</t>
  </si>
  <si>
    <t>A characterization of the slot antenna microwave plasma source SLAN (slot antenna) was performed with the ECAD simulation package MAFIA (solving of Maxwell's equations by Einite Integration Algorithm). The most important eigenmodes of the system were identified numerically and compared with measurements of the reflection factor spectrum without plasma. For illustration, field patterns of characteristic resonances are presented. The knowledge of the eigenmodes is crucial for the understanding of the microwave system and can help to improve the power coupling with the plasma chamber and the field homogeneity in the excitation space. Even without consideration of a plasma, valuable conclusions can be drawn, especially referring to the ignition behavior of the source. Additionally, calculations were performed that took into account the plasma as a lossy medium. Measured and simulated axial distributions of the electrical field in the source operated with argon plasma are compared.</t>
  </si>
  <si>
    <t>195-202</t>
  </si>
  <si>
    <t>Journal of Microwave Power and Electromagnetic Energy</t>
  </si>
  <si>
    <t>60022995;60022995;60022995;60022995;60022995</t>
  </si>
  <si>
    <t>7005887088;57196728017;56724732100;57198389244;56592463300</t>
  </si>
  <si>
    <t>Engemann, J.;Walter, M.;Dahlhaus, R.;H√ºtten, H. M.;Korzec, D.</t>
  </si>
  <si>
    <t>Engemann J.</t>
  </si>
  <si>
    <t>Electromagnetic Fields in a Slot Antenna Microwave Plasma Source: Numerical Simulation and Measurement</t>
  </si>
  <si>
    <t>10.1080/08327823.1998.11688376</t>
  </si>
  <si>
    <t>2-s2.0-0032299733</t>
  </si>
  <si>
    <t>['uniaxial chirality', 'rigorously formulated', 'power beamwidths', 'numerically computed', 'filling material', 'end guide', 'diffraction effects', 'chu formula', '1 mode']</t>
  </si>
  <si>
    <t>Radiation pattern | Uniaxial chirality | Vector wave function</t>
  </si>
  <si>
    <t>Basedon the cylindrical vector wave functions, the propagation of a wave in a circular waveguide filled with a uniaxial chiral medium is rigorously formulated. By ignoring the diffraction effects of the edge and using the Stratton-Chu formula, radiation from an open-end guide is numerically computed for the lowest order n = 1 mode. It is found that the uniaxial chirality of the filling material can sharpen the half-power beamwidths of this type of radiator. ¬© 1998 John Wiley &amp; Sons, Inc.</t>
  </si>
  <si>
    <t>388-391</t>
  </si>
  <si>
    <t>60026338;60026338;60009860</t>
  </si>
  <si>
    <t>7402806145;35566584200;57193025291</t>
  </si>
  <si>
    <t>Cheng, Dajun;Antar, Yahia M.M.;Wang, Gang</t>
  </si>
  <si>
    <t>Canada;China</t>
  </si>
  <si>
    <t>Kingston;Shanghai</t>
  </si>
  <si>
    <t>Royal Military College of Canada;Fudan University</t>
  </si>
  <si>
    <t>60026338;60009860</t>
  </si>
  <si>
    <t>Cheng D.</t>
  </si>
  <si>
    <t>Radiation from an open-end circular waveguide filled with a uniaxial chiral medium</t>
  </si>
  <si>
    <t>10.1002/(SICI)1098-2760(19981220)19:6&lt;388::AID-MOP4&gt;3.0.CO;2-F</t>
  </si>
  <si>
    <t>2-s2.0-0032300290</t>
  </si>
  <si>
    <t>['¬© journal', 'three chiralities', 'spectral domain', 'rights reserved', 'polarized far', 'polarized components', 'numerical results', 'field distribution', 'electromagnetic waves', 'dipole antenna', 'combined effects', 'chiroplasma substrates', 'chirality parameter', 'chiral operation', 'certain number', 'bianisotropic biaxial']</t>
  </si>
  <si>
    <t>In this contribution the generalized exponential matrix technique in spectral domain is adopted for investigating the combined effects of chiral operation in some multilayered bianisotropic substrates, and the mathemat-ical treatment accounts for the most generalized bianisotropic linear media characterized by four 3 x 3 constitutive tensors. Such chiral operation can be realized artificially using a certain number of bianisotropic biaxial or Faraday chiral plates in order that double or three chiralities are formed. Numerical results are presented to demonstrate the influences of changing different variables associated with the reversing of the sign of chirality parameter: the right-and left-handed spiral orientations of the axes of four constitutive tensors as well as the biasing magnetic fields in chiroferrite and chiroplasma substrates on the co- and cross-polarized far-field distribution of a dipole antenna. Some unique relations concerning the main beam direction and the co- and cross-polarized components of the far-field are found and discussed. ¬© Journal of electromagnetic waves and applications. All Rights reserved.</t>
  </si>
  <si>
    <t>1427-1428</t>
  </si>
  <si>
    <t>60014264;60014264;60014264;60014264</t>
  </si>
  <si>
    <t>57207396231;35239370900;7003455400;35589308200</t>
  </si>
  <si>
    <t>Yin, W. Y.;Yin, Wenyan;Nan, Guanghua;Wolff, Ingo</t>
  </si>
  <si>
    <t>Duisburg</t>
  </si>
  <si>
    <t>Universit√§t Duisburg-Essen</t>
  </si>
  <si>
    <t>Yin W.</t>
  </si>
  <si>
    <t>The combined effects of chiral operation in multilayered bianisotropic substrates - abstract</t>
  </si>
  <si>
    <t>10.1163/156939398X00377</t>
  </si>
  <si>
    <t>2-s2.0-0032303494</t>
  </si>
  <si>
    <t>['suburban areas', 'shadowing effects', 'new systems', 'help plan', 'growing interest', 'broadband communications', 'accurate characterization']</t>
  </si>
  <si>
    <t>Built-up areas | Ka-band | Land mobile satellite (LMS) | Shadowing/blockage</t>
  </si>
  <si>
    <t>There is a growing interest in land mobile satellite systems at Ka-band for broadband communications. An accurate characterization of shadowing effects is needed to help plan such new systems. Here, the analysis of a measurement campaign carried out in urban and suburban areas in which shadowing effects were recorded is presented. ¬© 1998 John Wiley &amp; Sons, Inc.</t>
  </si>
  <si>
    <t>381-384</t>
  </si>
  <si>
    <t>60027742;60026134;105502929;105502929;105502929</t>
  </si>
  <si>
    <t>7102273394;55952855700;6701317517;6506319065;8693261000</t>
  </si>
  <si>
    <t>Kubista, E.;Fontan, F. P.;Buonomo, S.;Arbesser, B.;Baptista, J. P.V.</t>
  </si>
  <si>
    <t>Austria;Spain;Netherlands</t>
  </si>
  <si>
    <t>Graz;Vigo;Noordwijk</t>
  </si>
  <si>
    <t>Joanneum Research Forschungsgesellschaft mbH;Universidade de Vigo;2200, AG Noordwijk</t>
  </si>
  <si>
    <t>60027742;60026134;105502929</t>
  </si>
  <si>
    <t>Kubista E.</t>
  </si>
  <si>
    <t>Land mobile satellite Ka-band shadowing statistics in built-up areas for different road orientations</t>
  </si>
  <si>
    <t>10.1002/(SICI)1098-2760(19981220)19:6&lt;381::AID-MOP1&gt;3.0.CO;2-F</t>
  </si>
  <si>
    <t>2-s2.0-0032303793</t>
  </si>
  <si>
    <t>['¬© journal', 'theoretical analysis', 'rights reserved', 'radiation pattern', 'paper presents', 'mutual coupling', 'microstrip line', 'measurements made', 'interesting results', 'galerkin method', 'gain insight', 'frequency range', 'experimental data', 'electromagnetic waves', 'domain analysis', 'also investigated', '11 ghz']</t>
  </si>
  <si>
    <t>This paper presents a spectral-domain analysis of a 2 x 2 microstrip antenna array fed by a microstrip line. The Galerkin Method of Moments is employed to gain insight into the characterization and performance of such a patch array antenna system, whereas the mutual coupling is taken into account in the analysis. The VSWR and the radiation pattern of the array are calculated and compared with the data of measurements made in a frequency range from 9 to 11 GHz. As a further extension of this analysis of the 2 x 2 array, the features of a 4 x 4 microstrip patch array are also investigated in this paper and some interesting results are obtained. As shown in the comparison, reasonably good agreement between theoretical analysis and experimental data is achieved. ¬© Journal of electromagnetic waves and applications. All Rights reserved.</t>
  </si>
  <si>
    <t>1471-1490</t>
  </si>
  <si>
    <t>60017161;60017161;60017161;60017161</t>
  </si>
  <si>
    <t>7406680306;56002805800;7501449136;56003101900</t>
  </si>
  <si>
    <t>Liu, Z. F.;Kooi, Pang Shyan;Li, Le Wei;Leong, Mook Seng</t>
  </si>
  <si>
    <t>Liu Z.F.</t>
  </si>
  <si>
    <t>A spectral-domain analysis of microstrip antenna array using method of moments: Theory &amp; experiment</t>
  </si>
  <si>
    <t>10.1163/156939398X00421</t>
  </si>
  <si>
    <t>2-s2.0-0032304628</t>
  </si>
  <si>
    <t>['wavelengths used', 'variable precision', 'unequal size', 'studied structure', 'specific parts', 'small structures', 'small enough', 'sized cells', 'rough discretization', 'original possibility', 'longer allow', 'grid mesh', 'get close', 'fine discretization', 'even though', 'em study', 'em problem', 'elementary cells', 'computer limitations', 'calculation domain', 'better modelling', 'acceptable cost']</t>
  </si>
  <si>
    <t>In the traditional finite difference time domain (FDTD) method, the studied structure is modeled as elementary cells, which sizes have to be small enough to get close to the reality. Then, this discretization is applied to the whole calculation volume, even though some zones do not need such fine discretization. Consequently, this numerical tool requires an important calculation capacity to increase the precision of the grid mesh. For very large dimension structures, computer limitations no longer allow a sufficiently accurate discretization. The aim of this article is to discuss some methods which allow the EM study of large structures containing elements of very unequal size as compared to the wavelengths used, while preserving an acceptable calculation cost. This approach combines finite differences of variable precision and different-sized cells in the same calculation domain. It allows a fine discretization of small structures and a rough discretization of the other elements of the EM problem. This spatial subgridding gives a very original possibility of undertaking EM zooms on some specific parts of the calculation domain thus allowing a better modelling of the studied structure while preserving good accuracy and an acceptable cost.</t>
  </si>
  <si>
    <t>297-302</t>
  </si>
  <si>
    <t>112700835;112700835;101675219;101675219;60008447</t>
  </si>
  <si>
    <t>6602523627;7006922968;8420264300;57193572694;7006402070</t>
  </si>
  <si>
    <t>Beillard, B.;Chevalier, Y.;Andrieu, J.;Imbs, Y.;Jecko, B.</t>
  </si>
  <si>
    <t>Limoges;Limoges;Brive</t>
  </si>
  <si>
    <t>Universite de Limoges;Ester Technopole;Inst. Univ. de Technologie de Brive</t>
  </si>
  <si>
    <t>60008447;112700835;101675219</t>
  </si>
  <si>
    <t>Beillard B.</t>
  </si>
  <si>
    <t>Spatial subgridding in FDTD</t>
  </si>
  <si>
    <t>10.1051/epjap:1998274</t>
  </si>
  <si>
    <t>2-s2.0-0032304707</t>
  </si>
  <si>
    <t>['transverse beams', 'steered beam', 'solid interface', 'sion coefficients', 'shear waves', 'several examples', 'planar interfaces', 'phased arrays', 'optimally implemented', 'one method', 'oblique incidence', 'numerical calculations', 'nondestructive evaluation', 'investigated theo', 'immersion measurements', 'immersed solids', 'immersed solid', 'field regions', 'existing arrays', 'elastic fields', 'desired angle', 'copper submerged', 'constructing near', 'beams steered', 'angular spectra', 'analyzing far', 'adequate use', 'account refraction']</t>
  </si>
  <si>
    <t>Elastic fields in immersed isotropic solids from phased arrays are investigated theo-retically in both far- and near-field regions for a variety of beams. The angular spectrum approach (ASA) is used here as a tool to evaluate both far-field beam patterns and near-fields in immersed solids with planar interfaces. Based on the angular spectra of the arrays in a fluid and the transmis-sion coefficients of longitudinal and shear waves at the fiuid/solid interface, the angular spectra in the immersed solid are obtained and used for analyzing far-field beam patterns and for constructing near-fields in the immersed solid. The numerical calculations are optimally implemented. Several examples are presented and analyzed of nonsteered and steered, nonfocused and focused, and longitudinal and transverse beams in copper submerged in water. Emphasis is placed on elastic fields from the oblique incidence of beams steered by arrays. One method of focusing a steered beam is investigated that, in phasing, takes into account refraction at the interface, so that the beam is directed at the desired angle in the solid. Analysis of far-field beam patterns in immersed solids obtained from the ASA is helpful for the design and development of arrays and for the adequate use of existing arrays in the immersion measurements in nondestructive evaluation. ¬© 1998 Springer-Verlag New York Inc.</t>
  </si>
  <si>
    <t>185-204</t>
  </si>
  <si>
    <t>Research in Nondestructive Evaluation</t>
  </si>
  <si>
    <t>60003858;60003858</t>
  </si>
  <si>
    <t>57198809986;7003996564</t>
  </si>
  <si>
    <t>Wu, P.;Stepinski, T.</t>
  </si>
  <si>
    <t>Uppsala</t>
  </si>
  <si>
    <t>Uppsala Universitet</t>
  </si>
  <si>
    <t>Wu P.</t>
  </si>
  <si>
    <t>Elastic fields in immersed isotropic solids from phased arrays: The time harmonic case</t>
  </si>
  <si>
    <t>10.1080/09349849809409628</t>
  </si>
  <si>
    <t>2-s2.0-0032308577</t>
  </si>
  <si>
    <t>['¬© journal', 'small antennas', 'small antenna', 'rights reserved', 'results obtained', 'recent work', 'minimum q', 'method introduced', 'incorrect hypothesis', 'give results', 'electromagnetic waves', 'earlier results', 'earlier investigators', 'detailed analysis', 'correct evaluation', 'close agreement', 'alternative method', 'also presented']</t>
  </si>
  <si>
    <t>A detailed analysis is presented which shows that the method introduced by Collin and Rothschild in 1964 for finding the time averaged stored energy in the electromagnetic field surrounding a small antenna is valid and leads to correct evaluation of the minimum Q of a small antenna. An alternative method for finding the minimum Q of small antennas is also presented. This method is based on the natural complex resonant frequency of a TE or TM mode tuned to resonance by a reactive surface impedance on the minimum circumscribing sphere that encloses the antenna. This alternative method of finding the minimum Q of a small antenna is shown to give results in close agreement with the earlier results. The paper also provides a critique of recent work by D. M. Grimes and C. A. Grimes in which they claim that smaller antenna Q's can be obtained than that found by earlier investigators. It is shown that the results obtained by Grimes and Grimes are based on incorrect hypothesis and are wrong. ¬© Journal of Electromagnetic Waves and Applications. All rights reserved.</t>
  </si>
  <si>
    <t>1369-1393</t>
  </si>
  <si>
    <t>Collin, Robert E.</t>
  </si>
  <si>
    <t>Cleveland</t>
  </si>
  <si>
    <t>Case Western Reserve University</t>
  </si>
  <si>
    <t>Collin R.</t>
  </si>
  <si>
    <t>Minimum Q of small antennas</t>
  </si>
  <si>
    <t>10.1163/156939398X01457</t>
  </si>
  <si>
    <t>2-s2.0-0032309758</t>
  </si>
  <si>
    <t>['unmilled samples', 'tunability (%)', 'raman studies', 'present study', 'oxide content', 'milled ba0', 'microwave frequency', 'mgo content', 'mgo composites', 'low frequency', 'higher tunabilities', 'dielectric properties', 'dielectric constant', 'barium content', 'attritor milling']</t>
  </si>
  <si>
    <t>Barium Strontium Titanate | Ceramic Composites | Low Loss Tunable Dielectrics | Phased Array Antennas</t>
  </si>
  <si>
    <t>The objective of this study is to determine the effect of milling on the X-Band microwave properties of Ba0.6Sr0.4TiO3 / MgO {wt% MgO= 0 to 60 wt%} composites. At low frequency, the effect of the reduction of the overall particle size of the materials from attritor milling is dependent on the additive oxide content; for samples with oxide content &gt; 5.0 wt%, the dielectric constant, and tunability (%) are decreased. Whereas, milled Ba0.6Sr0.4TiO3 / MgO[I] {wt% MgO= 0 to 1 wt%} composites exhibit low loss tangents, higher tunabilities, and higher dielectric constants than unmilled samples. The present study is focused on the effect of milling on the dielectric properties of Ba0.6Sr0.4TiO3 / MgO composites at microwave frequency. The samples were evaluated in a 10 GHz resonator cavity. Additionally, the effect of barium content and MgO content on the 10 GHz dielectric properties of Ba0.6Sr0.4TiO3 (x = 0.45, 0.50, 0.55, 0.60) / MgO (MgO = 1 - 60 Wt%) are investigated. These results are correlated with relevant material characterization techniques including FT-Raman studies.</t>
  </si>
  <si>
    <t>341-352</t>
  </si>
  <si>
    <t>Integrated Ferroelectrics</t>
  </si>
  <si>
    <t>60033252;60033252;60033252</t>
  </si>
  <si>
    <t>6602941284;7003575283;7103129070</t>
  </si>
  <si>
    <t>Synowczynski, J.;Sengupta, L. C.;Chiu, L. H.</t>
  </si>
  <si>
    <t>Adelphi</t>
  </si>
  <si>
    <t>U.S. Army Research Laboratory</t>
  </si>
  <si>
    <t>Synowczynski J.</t>
  </si>
  <si>
    <t>Investigation of the effect of particle size on the 10 GHz microwave properties of Ba&lt;inf&gt;0.6&lt;/inf&gt;Sr&lt;inf&gt;0.4&lt;/inf&gt;TiO&lt;inf&gt;3&lt;/inf&gt; / MgO composite ceramics</t>
  </si>
  <si>
    <t>10.1080/10584589808208054</t>
  </si>
  <si>
    <t>2-s2.0-0032314861</t>
  </si>
  <si>
    <t>['using row', 'theoretical analysis', 'proposed using', 'potentially lead', 'phased arrays', 'phased array', 'phase shifters', 'paper presents', 'new concept', 'ferroelectric materials', 'experimental results', 'brief discussion', 'also included']</t>
  </si>
  <si>
    <t>Bulk phase shifting | Ferroelectric materials/devices | Lens antennas | Phase shifters | Phased array antennas</t>
  </si>
  <si>
    <t>A new concept for phased arrays is proposed using a voltage controlled ferroelectric lens. The ferroelectric lens concept uniquely incorporates bulk phase shifting; the array does not contain individual phase shifters but rather uses ferroelectric material. This will reduce the number of phase shifters from (n √ó m) to (n + m), where n is the number of columns and m is the number of rows in a phased array. The number of phase shifter drivers and phase shifter controls is also significantly reduced by using row-column beam steering. Thus, the ferroelectric lens concept can potentially lead to low-cost phased arrays. This paper presents the ferroelectric lens concept, theoretical analysis and design, and experimental results. A brief discussion of ferroelectric materials is also included.</t>
  </si>
  <si>
    <t>307-316</t>
  </si>
  <si>
    <t>60027271;60027271;60033252</t>
  </si>
  <si>
    <t>7402367504;7402238489;7003575283</t>
  </si>
  <si>
    <t>Rao, Jaganmohan B.L.;Patel, Dharmesh P.;Sengupta, Louise C.</t>
  </si>
  <si>
    <t>Adelphi;Washington, D.C.</t>
  </si>
  <si>
    <t>U.S. Army Research Laboratory;Naval Research Laboratory</t>
  </si>
  <si>
    <t>60033252;60027271</t>
  </si>
  <si>
    <t>Rao J.</t>
  </si>
  <si>
    <t>Phased array antennas based on bulk phase shifting with ferroelectrics</t>
  </si>
  <si>
    <t>10.1080/10584589808208051</t>
  </si>
  <si>
    <t>2-s2.0-0032316858</t>
  </si>
  <si>
    <t>['thermal noise', 'spectral density', 'elastic clip', 'dissipative losses', 'dissipation theorem']</t>
  </si>
  <si>
    <t>The behavior of the spectral density of the thermal noise of laser gravity antennas fastened by an elastic clip with dissipative losses in the mounting is investigated, using a smooth perturbations method based on the fluctuation-dissipation theorem.</t>
  </si>
  <si>
    <t>191-194</t>
  </si>
  <si>
    <t>7006316879;56423205700</t>
  </si>
  <si>
    <t>Vinogradov, M. P.;Gusev, A. V.</t>
  </si>
  <si>
    <t>Vinogradov M.</t>
  </si>
  <si>
    <t>Thermal noise of a laser gravitational antenna with an elastic clip</t>
  </si>
  <si>
    <t>10.1007/BF02503881</t>
  </si>
  <si>
    <t>2-s2.0-0032328732</t>
  </si>
  <si>
    <t>Funda√É¬ß√É¬£o de Amparo √É¬† Pesquisa do Estado de S√É¬£o Paulo</t>
  </si>
  <si>
    <t>['sensilla coeloconica', 'sensilla campaniformia', 'one another', 'flagellomeres 3', 'flagellomere 9', 'flagellomere 6', 'flagellomere 3', 'flagellomere 10', 'five significant', 'defensive behaviour', 'defence behaviour', 'antennal structures', 'antennal sensilla']</t>
  </si>
  <si>
    <t>Africanized honey bees | Ampullacea | Antennae | Antennal sensilla | Apis mellifera | Apis mellifera caucasica | Apis mellifera ligustica | Apis mellifera scutellata | Defensive behaviour | Honey bees | Scanning electron microscopy | Sensilla coeloconica</t>
  </si>
  <si>
    <t>The number of sensilla coeloconica, ampullacea and campaniformia of flagellomeres 3 to 10 of the antennae of workers of four honey bee types (Italian, Caucasian, African and Africanized) was studied by scanning electron microscopy Comparisons of the four bee types showed that only African and Africanized honey bees did not differ from one another with respect to the number of sensilla coeloconica and ampullacea of flagellomere 10. African and Africanized honey bees and Caucasian and Italian honey bees also did not differ from one another in terms of flagellomere 9. In the other flagellomeres there were no differences among bee types. Italian and Caucasian honey bees differed from Africanized honey bees in terms of number of sensilla campaniformia on flagellomere 6, and Caucasian honey bees differed from African and Africanized honey bees in terms of flagellomere 3. Five significant but random correlation values were obtained between number of antennal sensilla and defensive behaviour in Africanized honey bees. Thus, there is no relationship between antennal structures and defence behaviour. ¬© 1998 International Bee Research Association.</t>
  </si>
  <si>
    <t>Journal of Apicultural Research</t>
  </si>
  <si>
    <t>60006028;60009160</t>
  </si>
  <si>
    <t>6603137947;37073326200</t>
  </si>
  <si>
    <t>Stort, Antonio Carlos;Rebustini, Maria Elisa</t>
  </si>
  <si>
    <t>Brazil;Brazil</t>
  </si>
  <si>
    <t>Campo Grande;Sao Paulo</t>
  </si>
  <si>
    <t>Universidade Federal de Mato Grosso do Sul;Universidade Estadual Paulista "J√∫lio de Mesquita Filho"</t>
  </si>
  <si>
    <t>60009160;60006028</t>
  </si>
  <si>
    <t>Stort A.</t>
  </si>
  <si>
    <t>Differences in the number of some antennal sensilla of four honey bee (Apis mellifera) types and comparisons with the defensive behaviour</t>
  </si>
  <si>
    <t>10.1080/00218839.1998.11100947</t>
  </si>
  <si>
    <t>2-s2.0-0032329032</t>
  </si>
  <si>
    <t>['wafer topography', 'typically obtained', 'typically designed', 'reactant fluxes', 'plasma potential', 'ion fluxes', 'injection nozzles', 'geometrical boundaries', 'azimuthal asymmetries', '3d structures']</t>
  </si>
  <si>
    <t>Plasma processing discharges are typically designed with the goal of having uniform reactant fluxes to the substrate and a minimum of dust particle contamination of the wafer. It is not uncommon, however, that reactors have three-dimensional (3D) structures such as antennas (or coils), gas injection nozzles, sub- or super-wafer topography and single-sided pump ports. These structures can contribute to azimuthal asymmetries in reactant fluxes. These structures may also produce dust particle traps. In this paper, a 3D plasma equipment model is applied to investigate the impact of these structures on reactant fluxes and their influence on dust particle trapping in inductively coupled radio frequency discharges under conditions where trapping is not typically obtained. We find that 3D structures, such as injection nozzles, perturb the plasma potential and ion fluxes to distances well beyond their geometrical boundaries. These perturbations are sufficient to create dust particle traps. Electromagnetic asymmetries caused by coils which have poor impedance matching may also produce sufficient azimuthal asymmetries in ion fluxes that dust particle traps are generated. ¬© 1998 American Vacuum Society.</t>
  </si>
  <si>
    <t>2454-2462</t>
  </si>
  <si>
    <t>Journal of Vacuum Science and Technology A: Vacuum, Surfaces and Films</t>
  </si>
  <si>
    <t>60000745-60004179;60000745;60000745</t>
  </si>
  <si>
    <t>7403258603;6601932662;7101995586</t>
  </si>
  <si>
    <t>Hwang, Helen H.;Keiter, Eric R.;Kushner, Mark J.</t>
  </si>
  <si>
    <t>Moffett Field;Urbana</t>
  </si>
  <si>
    <t>NASA Ames Research Center;University of Illinois Urbana-Champaign</t>
  </si>
  <si>
    <t>60004179;60000745</t>
  </si>
  <si>
    <t>Hwang H.</t>
  </si>
  <si>
    <t>Consequences of three-dimensional physical and electromagnetic structures on dust particle trapping in high plasma density material processing discharges</t>
  </si>
  <si>
    <t>10.1116/1.581366</t>
  </si>
  <si>
    <t>2-s2.0-0032329875</t>
  </si>
  <si>
    <t>['water medium', 'vertical plane', 'track across', 'time spectra', 'signals received', 'pseudonoise within', 'multipath conditions', 'gulf stream', 'fluctuations caused', 'experimental data', 'exceed 1', 'distances 300', 'correlation processing', 'correlation coefficients', 'arrival times', '700 km', '6 ms', '2 khz', '190 km']</t>
  </si>
  <si>
    <t>Experimental data were obtained for time spectra and correlation coefficients of signals received under multipath conditions at distances 300-700 km from the source in stable hydrological conditions and at a distance of about 190 km in the case of a track across the Gulf Stream. The signals were generated in the form of pseudonoise within the frequency band 0.5-3.2 kHz. The angles of arrivals were measured in the vertical plane by a linear vertical antenna. The differences between the arrival times corresponding to the propagation along different ray paths were determined by the correlation processing. It was found that the correlation coefficients of signals received at distances of several hundred kilometers fell within 0.53-0.82, and the fluctuations caused by the inhomogeneities of the water medium in the differences between their arrival times did not exceed 1.6 ms.</t>
  </si>
  <si>
    <t>44-49</t>
  </si>
  <si>
    <t>Acoustical Physics</t>
  </si>
  <si>
    <t>100310790;100310790</t>
  </si>
  <si>
    <t>7006827295;7003266411</t>
  </si>
  <si>
    <t>Galkin, O. P.;Pankova, S. D.</t>
  </si>
  <si>
    <t>Andreev Acoustics Institute</t>
  </si>
  <si>
    <t>Galkin O.</t>
  </si>
  <si>
    <t>Time spectra and correlation structure of noise fields at long distances in a deep ocean</t>
  </si>
  <si>
    <t>2-s2.0-0032330801</t>
  </si>
  <si>
    <t>['vibration plate', 'two separators', 'sound waves', 'sound pressure', 'separators placed', 'reflection plate', 'reduced successfully', 'rectangular shape', 'previous height', 'parabolic reflector', 'one side', 'one fifth', 'nodal lines', 'new method', 'linearly focused', 'large dimensions', 'following sequence', 'flat reflector', 'experimental studies', 'also reflected', '7000 pa', '168 db']</t>
  </si>
  <si>
    <t>Aerial ultrasonic sound source | High-intensity sound field | Linear-focus sound field | Thin reflector</t>
  </si>
  <si>
    <t>This paper describes theoretical and experimental studies of a high-intensity aerial ultrasonic sound source that uses a new method to linearly focus large-capacity aerial ultrasonic sound energy (approximately 20 kHz) radiated from a stripe-mode transverse vibration plate with a rectangular shape. The sound waves are focused in the following sequence. The sound waves radiated from adjacent vibration sections in anti-phase to each other are confined by separators placed on nodal lines. These sound waves are reflected by parabolic reflectors placed between two separators and also reflected at the vibration plate surface. The reflected sound waves pass through a narrow slot located near the vertex of each parabolic reflector and are linearly focused on a region of almost the same length on the vibration plate outside the reflectors. On the other side of the vibration plate, a flat reflector of the same size as the reflection plate is located in the position where the sound waves radiated from this side are minimized. The previously reported linear-focus aerial sound source had parabolic reflectors installed for both sides of the vibration plate. Therefore, large dimensions for the reflectors were inevitable. On the other hand, the height of each reflector has been reduced successfully to as small as one fifth of the previous height by using only the radiation from one side of the stripe-mode transverse vibration plate and utilizing the reflection of sound waves at the vibration plate. This improvement has led to the achievement of an ultrasonic sound source that can produce a high-intensity linear sound field with a sound pressure of 7000 Pa (sound pressure level of about 168 dB) and a linear focal area of almost the same length as the vibration plate. ¬© 1998 Scripta Technica,.</t>
  </si>
  <si>
    <t>Ito, Youichi</t>
  </si>
  <si>
    <t>Nihon University</t>
  </si>
  <si>
    <t>Ito Y.</t>
  </si>
  <si>
    <t>20-kHz high-intensity linear-focus aerial ultrasonic sound source using a stripe-mode transverse vibration plate with thin reflectors</t>
  </si>
  <si>
    <t>10.1002/(SICI)1520-6440(199812)81:12&lt;1::AID-ECJC1&gt;3.0.CO;2-5</t>
  </si>
  <si>
    <t>2-s2.0-0032334526</t>
  </si>
  <si>
    <t>['use currents', 'unbalanced modes', 'unbalanced mode', 'two wires', 'small compared', 'small antenna', 'radiation resistance', 'radiation pattern', 'radiation mode', 'operating frequency', 'normal mode', 'monopole antenna', 'linear polarization', 'line mode', 'impedance matching', 'impedance characteristics', 'impedance characteristic', 'helical antenna', 'balance mode', 'axial length', 'antenna works']</t>
  </si>
  <si>
    <t>Helical antenna | Impedance characteristics | Normal mode | Personal communication systems</t>
  </si>
  <si>
    <t>A helical antenna in normal mode is used as a small antenna for handsets in personal communication systems. When the diameter and axial length of the helical antenna is small compared with the wavelength of the operating frequency, the antenna works in normal mode and has a radiation pattern and linear polarization the same as a monopole antenna. Because the radiation resistance of the antenna is low and the Q-factor is high, the impedance characteristic is a problem. In this paper, a normal-mode helical antenna consisting of two wires is treated and the impedance characteristics of the antenna are analyzed. It is possible to use currents on the helical antenna in balanced and unbalanced modes by use of two wires of the antenna. The analytical results show that the radiation resistance in the unbalanced mode as the radiation mode can be stepped up, and the reactance in the balance mode as transmission-line mode can be used for impedance matching. ¬© 1998 Scripta Technica.</t>
  </si>
  <si>
    <t>37-44</t>
  </si>
  <si>
    <t>60006838;60006838;60006838;60006838</t>
  </si>
  <si>
    <t>7402614134;6701371445;55198212300;7202055791</t>
  </si>
  <si>
    <t>Noguchi, Keisuke;Mizusawa, Motoo;Yamaguchi, Takashi;Okumura, Yoshihisa</t>
  </si>
  <si>
    <t>Kanazawa Institute of Technology</t>
  </si>
  <si>
    <t>Noguchi K.</t>
  </si>
  <si>
    <t>Impedance characteristics of two-wire helical antenna in normal mode</t>
  </si>
  <si>
    <t>10.1002/(SICI)1520-6424(199812)81:12&lt;37::AID-ECJA5&gt;3.0.CO;2-M</t>
  </si>
  <si>
    <t>2-s2.0-0032334974</t>
  </si>
  <si>
    <t>['transmission quality', 'space diversity', 'proposed strategy', 'proposed method', 'omnidirectional antenna', 'mobile communications', 'field experiments', 'computer simulation', 'antenna directivity']</t>
  </si>
  <si>
    <t>Directivity switching | Downlink control channel | Mobile communications | Space diversity | Transmission quality</t>
  </si>
  <si>
    <t>A strategy to improve the transmission quality of the downlink control channel in mobile communications is proposed. In this strategy, the base station transmits control channel bursts repeatedly with switching of antenna directivity or with an omnidirectional antenna for space diversity. The effect is evaluated by computer simulation, and it is shown that the proposed strategy is effective. The directivity pattern conditions suitable for this strategy are considered. The effect of the proposed method is confirmed by field experiments. ¬© 1998 Scripta Technica.</t>
  </si>
  <si>
    <t>45-54</t>
  </si>
  <si>
    <t>60031838-100324673;60031838;60011047</t>
  </si>
  <si>
    <t>15078423500;7201660757;7005940532</t>
  </si>
  <si>
    <t>Taromaru, Makoto;Oishi, Mutsuhiko;Akaiwa, Yoshihiko</t>
  </si>
  <si>
    <t>Kitakyushu;Fukuoka;Fukuoka</t>
  </si>
  <si>
    <t>Kyushu Institute of Technology;Kyushu University;Kyushu Matsushita Electric Co, Ltd</t>
  </si>
  <si>
    <t>60031838;60011047;100324673</t>
  </si>
  <si>
    <t>Taromaru M.</t>
  </si>
  <si>
    <t>Downlink control channel transmission with antenna directivity switching or space diversity at base stations</t>
  </si>
  <si>
    <t>10.1002/(sici)1520-6424(199812)81:12&lt;45::aid-ecja6&gt;3.0.co;2-o</t>
  </si>
  <si>
    <t>2-s2.0-0032336019</t>
  </si>
  <si>
    <t>F49620-94-1-0165</t>
  </si>
  <si>
    <t>['yield large', 'time identification', 'space antenna', 'paper presents', 'optical model', 'numerical results', 'mathematical models', 'fast identification']</t>
  </si>
  <si>
    <t>Feedback control | Optical systems | Parameter identification | Real-time identification and control | Space antennas</t>
  </si>
  <si>
    <t>This paper presents a scheme for fast identification of parameters in systems that yield large-order measurement vectors. The method can be applied to real-time identification and control. In the paper, the scheme is applied to identification and control of an optical model of a space antenna. Both the mathematical models and numerical results are presented.</t>
  </si>
  <si>
    <t>73-101</t>
  </si>
  <si>
    <t>Journal of Optimization Theory and Applications</t>
  </si>
  <si>
    <t>7201684391;55663120900</t>
  </si>
  <si>
    <t>Meng, C. L.;Gibson, J. S.</t>
  </si>
  <si>
    <t>Meng C.</t>
  </si>
  <si>
    <t>Fast identification of parameters in optical systems</t>
  </si>
  <si>
    <t>10.1023/A:1021748126888</t>
  </si>
  <si>
    <t>2-s2.0-0032336284</t>
  </si>
  <si>
    <t>['wax appendages', 'third instar', 'stereoscopic microscope', 'pseudococcus cryptus', 'precisely discriminated', 'one pair', 'nymphal stage', 'mounted individuals', 'instar stage', 'first instar', 'external appearance', 'combined observation', 'body length', 'antenna segments', 'adult females', 'adult female']</t>
  </si>
  <si>
    <t>Antenna | Citrus | Discrimination | Nymphal stage | Pseudococcus cryptus Hempel</t>
  </si>
  <si>
    <t>Several morphological characteristics of each nymphal stage of Pseudococcus cryptus were compared. Antennae of slide-mounted individuals of each stage were observed under a differential interference microscope. The number of antenna segments of the first, second, and third instar, and adult females were 6, 6, 7 and 8, respectively. The length of the second and third antenna segments differentiated the first instar from the second instar nymph. Each instar stage was precisely discriminated by the number and length of antenna segments. To discriminate nymphal stages by external appearance, the body length, dorsal wax covering, and 17 paired marginal wax appendages were compared under a stereoscopic microscope. Nymphal stages could not be identified by body length alone. The first instar had only one pair of wax appendages, and the second instar could be distinguished from other stages by the appearance of 17 paired marginal wax appendages. The third instar could be differentiated from adult females by the combination of body length and dorsal waxy covering. The accuracies of the first, second, third instar nymph, and adult female, discriminated by combined observation of body length, dorsal wax covering and 17 paired marginal wax appendages, were 92.0%, 91.4%, 93.4% and 81.8%, respectively.</t>
  </si>
  <si>
    <t>Japanese Journal of Applied Entomology and Zoology</t>
  </si>
  <si>
    <t>Arai, Tomonori</t>
  </si>
  <si>
    <t>Ibaraki</t>
  </si>
  <si>
    <t>Institute of Fruit Tree and Tea Science, NARO</t>
  </si>
  <si>
    <t>Arai T.</t>
  </si>
  <si>
    <t>Discrimination of Nymphal stages of Pseudococcus cryptus Hempel (Homoptera; Pseudococcidae)</t>
  </si>
  <si>
    <t>10.1303/jjaez.42.24</t>
  </si>
  <si>
    <t>2-s2.0-0032338007</t>
  </si>
  <si>
    <t>['urban micro', 'uplink direction', 'system simulator', 'fast closed', 'environment specific', 'employed together']</t>
  </si>
  <si>
    <t>The link level performance and the cellular system capacity in the uplink direction of a CDMA cellular system utilizing multiuser detection base station receivers is analyzed by simulation. In the receiver, parallel multistage multiuser detection is employed together with two-antenna diversity reception and fast closed-loop power control. A system level simulator is built to utilize the link level simulation results and to show the increase in cellular capacity obtained by using multiuser detection. The capacity is studied in urban micro and macro-cell environments utilizing the channel models developed in the European CODIT project. The modelling of the environment specific and CDMA specific features is considered in the system simulator. The system level simulator is calibrated with analytical capacity calculations.</t>
  </si>
  <si>
    <t>301-320</t>
  </si>
  <si>
    <t>60098468;60098468;60098468</t>
  </si>
  <si>
    <t>6701733585;6603925870;6701838104</t>
  </si>
  <si>
    <t>Toskala, Antti;Holma, Harri;H√§m√§l√§inen, Seppo</t>
  </si>
  <si>
    <t>Toskala A.</t>
  </si>
  <si>
    <t>Link and system level performance of multiuser detection CDMA uplink</t>
  </si>
  <si>
    <t>10.1023/B:WIRE.0000009703.57784.16</t>
  </si>
  <si>
    <t>2-s2.0-0032345274</t>
  </si>
  <si>
    <t>['wire antenna', 'type antenna', 'td method', 'reflector orientation', 'profile yagi', 'printed antenna', 'moment method', 'length ),', 'l antennas', 'gr denote', 'f antenna', 'driven inverted', 'director orientation', 'directive gain', 'dielectric substrate', 'bandwidth defined', 'also shown', '6 %,', '51 œª0', '3 dbi', '1 db']</t>
  </si>
  <si>
    <t>FD-TD method | Inverted-F antenna | Inverted-L antenna | Yagi-Uda antenna</t>
  </si>
  <si>
    <t>A low-profile Yagi-Uda antenna composed of a driven inverted-F antenna and two parasitic inverted-L antennas, which is used for the antennas of SSR (secondary surveillance radar) and mounted on an airplane, is proposed. The wire antenna is analyzed by the moment method, while the printed antenna is analyzed by the FD-TD method. The wire-type antenna has Gd/Gr = 18.1 dB, Gd = 8.3 dBi, bandwidth defined by VSWR ‚â¶ 2 is 9.6%, with dimensions of 0.08,Œª0 (height) √ó 0.51 Œª0 (length), where Gd and Gr denote the directive gain of director orientation and reflector orientation, respectively. It is also shown that the characteristics of a print-type antenna fabricated on a dielectric substrate (Œµr = 1.7) are similar to those of a wire-type antenna. ¬© 1998 Scripta Technica.</t>
  </si>
  <si>
    <t>28-36</t>
  </si>
  <si>
    <t>60104206-60002561-100429776-101729107-114051033;60008435-112862776;60008435-60000251</t>
  </si>
  <si>
    <t>7201865646;55510756000;35598806700</t>
  </si>
  <si>
    <t>Taguchi, Yujiro;Chen, Qiang;Sawaya, Kunio</t>
  </si>
  <si>
    <t>Japan;Japan;Japan;United States;Japan;China;Japan;Japan</t>
  </si>
  <si>
    <t>Kanagawa;Sendai;Tokyo;New York;Tokyo;Xi'an;;Kanagawa</t>
  </si>
  <si>
    <t>Toyo Communication Equipment Co., Ltd.;Tohoku University;Nihon University;IEEE;IEICE;Xi'an Electronic and Science University;TOYOCOM Engineering;TOYOCOM</t>
  </si>
  <si>
    <t>60104206;60008435;60002561;60000251;114051033;112862776;101729107;100429776</t>
  </si>
  <si>
    <t>Taguchi Y.</t>
  </si>
  <si>
    <t>Aeronautical low-profile Yagi-Uda antennas</t>
  </si>
  <si>
    <t>10.1002/(SICI)1520-6424(199812)81:12&lt;28::AID-ECJA4&gt;3.0.CO;2-L</t>
  </si>
  <si>
    <t>2-s2.0-0032346219</t>
  </si>
  <si>
    <t>['result clarifies', 'relevant problems', 'reflectors need', 'reflection loss', 'propose first', 'optical wavelength', 'optical antenna', 'numerical analysis', 'microwave frequencies', 'mechanical errors', 'mechanical error', 'losses due', 'limiting factors', 'laser radars', 'electrical characteristics', 'design method', 'constant amplitude', 'boresight gain', 'also described']</t>
  </si>
  <si>
    <t>Aperture field distribution | Laser radar | Manufacturing error | Optical antennae | Optical intersatellite communication | Reflector shaping</t>
  </si>
  <si>
    <t>In this paper we investigate the design method and relevant problems of efficient optical antennae that are required in optical intersatellite links and laser radars. The boresight gain, which is important in an antenna, is maximized with constant amplitude and phase on an aperture. Therefore, we propose first to apply reflector shaping to an optical antenna in order to optimize both amplitude and phase. The design is pursued on the basis of the same method as is used at microwave frequencies. Secondly, antenna characteristic degradation due to mechanical error is estimated because the reflectors need an accuracy with the order of an optical wavelength. The method is based on numerical analysis and the error values obtained by present manufacturing technology. The result clarifies the trade-off between mechanical errors and electrical characteristics, and identifies the limiting factors in shortening the antenna size along the axis. Losses due to materials, such as reflection loss, are also described. ¬© 1998 Scripta Technica.</t>
  </si>
  <si>
    <t>60000809-60025272-60025555-100311241-60000251;60031648-60025272;60003381-60032315</t>
  </si>
  <si>
    <t>7402167894;36786410700;7402471463</t>
  </si>
  <si>
    <t>Takano, Tadashi;Kojima, Atsushi;Koyama, Yoshiki</t>
  </si>
  <si>
    <t>Japan;Japan;Japan;Japan;Japan;Japan;United States;Japan</t>
  </si>
  <si>
    <t>Chofu;Tokyo;Tokyo;Tokyo;Tokyo;Sagamihara;New York;Tokyo</t>
  </si>
  <si>
    <t>The University of Electro-Communications;Mitsubishi Heavy Industries;Nippon Telegraph and Telephone Corporation;The University of Tokyo;Hitachi, Ltd.;JAXA Institute of Space and Astronautical Science;IEEE;Institute of Electronics</t>
  </si>
  <si>
    <t>60032315;60031648;60025555;60025272;60003381;60000809;60000251;100311241</t>
  </si>
  <si>
    <t>Takano T.</t>
  </si>
  <si>
    <t>Optical antennae with shaped reflectors and analysis of their characteristics considering manufacturing error</t>
  </si>
  <si>
    <t>10.1002/(sici)1520-6424(199812)81:12&lt;9::aid-ecja2&gt;3.3.co;2-f</t>
  </si>
  <si>
    <t>2-s2.0-0032348530</t>
  </si>
  <si>
    <t>['wireless lans', 'uda array', 'strong reflection', 'reflector height', 'paper proposes', 'mpya offers', 'mpya consists', 'metallic fins', 'largely determined', 'horn antennas', 'fin length', 'corner reflector', 'array length']</t>
  </si>
  <si>
    <t>Method of moments | Sector antenna | Small antenna | Wireless LAN | Yagi-Uda antenna</t>
  </si>
  <si>
    <t>This paper proposes a new small multisector antenna called MS-MPYA (multisector monopole Yagi-Uda array) for wireless LANs. MS-MPYA consists of a multisector monopole Yagi-Uda array on a circular finite ground plane. The horizontal radiation pattern of the MS-MPYA is largely determined by the multisector array setting effect. A numerical analysis shows that setting metallic fins between arrays is effective in eliminating the strong reflection that would otherwise cause pattern instability; when the metallic fins are set, the beamwidth is reduced in the horizontal plane due to mutual sector interaction. The MS-MPYA design method considers the variables of array length, ground plane length, reflector height, and fin length. We clarify that the MS-MPYA offers a much lower profile than corner reflector or horn antennas. ¬© 1998 Scripta Technica.</t>
  </si>
  <si>
    <t>80-90</t>
  </si>
  <si>
    <t>7403055232;7201993763;35564404500</t>
  </si>
  <si>
    <t>Maruyama, Tamami;Uehara, Kazuhiro;Kagoshima, Kenichi</t>
  </si>
  <si>
    <t>Maruyama T.</t>
  </si>
  <si>
    <t>Design and analysis of small multisector antenna for wireless LANs based on monopole Yagi-Uda elements</t>
  </si>
  <si>
    <t>10.1002/(sici)1520-6424(199812)81:12&lt;80::aid-ecja9&gt;3.0.co;2-t</t>
  </si>
  <si>
    <t>2-s2.0-0032350581</t>
  </si>
  <si>
    <t>['voltage response', 'uniform wide', 'thoroughly selected', 'small distances', 'piezoelectric cylinders', 'model relies', 'hydroacoustic antenna', 'computer model', 'basic parameters', 'band radiation', 'antisymmetric mode', 'antenna dimensions', 'also shown']</t>
  </si>
  <si>
    <t>A computer model of a hydroacoustic antenna, consisting of two piezoelectric cylinders filled with (immersed into) water, is considered. The model relies on a combined finite element-boundary element method and includes acoustic coupling. It is shown that the basic parameters of this antenna substantially depend on the distance between the piezoelectric cylinders and their dimensions. Therefore, in order to obtain a uniform wide-band radiation-voltage response, all antenna dimensions should be thoroughly selected. In is also shown that, at small distances between piezoelectric cylinders, the antisymmetric mode can substantially distort antenna frequency characteristics.</t>
  </si>
  <si>
    <t>Balabaev, S. M.</t>
  </si>
  <si>
    <t>Vladivostok</t>
  </si>
  <si>
    <t>Far Eastern State Technical Fisheries University</t>
  </si>
  <si>
    <t>Balabaev S.</t>
  </si>
  <si>
    <t>Computer modeling and analysis of a cylindrical hydroacoustic antenna</t>
  </si>
  <si>
    <t>2-s2.0-0032355618</t>
  </si>
  <si>
    <t>['undisturbed corona', 'range 40', 'obtaining two', 'many frequencies', 'indian institute', 'dimensional images', 'digital hardware', 'different frequencies', 'data acquisition', 'continuum emission', 'calibration procedure', 'antenna system', '150 mhz']</t>
  </si>
  <si>
    <t>A new radio heliograph for obtaining two-dimensional images of the solar corona sequentially at many frequencies in the range 40-150 MHz has been built by the Indian Institute of Astrophysics at the Gauribidanur Radio Observatory (lat. 13¬∞36‚Ä≤12‚Ä≥ N and long. 77¬∞27‚Ä≤07‚Ä≤ E) about 100 km north of Bangalore, India. This paper describes various aspects of the antenna system, receiver front end, digital hardware, the data acquisition and the calibration procedure. The performance of the instrument is illustrated with maps of the continuum emission from the undisturbed corona at different frequencies.</t>
  </si>
  <si>
    <t>439-453</t>
  </si>
  <si>
    <t>Solar Physics</t>
  </si>
  <si>
    <t>60007654;60007654;60007654;60007654</t>
  </si>
  <si>
    <t>57203051865;57206454635;57210044714;7102199582</t>
  </si>
  <si>
    <t>Ramesh, R.;Subramanian, K. R.;Sundararajan, M. S.;Sastry, Ch V.</t>
  </si>
  <si>
    <t>Indian Institute of Astrophysics</t>
  </si>
  <si>
    <t>Ramesh R.</t>
  </si>
  <si>
    <t>The Gauribidanur radioheliograph</t>
  </si>
  <si>
    <t>10.1023/A:1005075003370</t>
  </si>
  <si>
    <t>2-s2.0-0032364959</t>
  </si>
  <si>
    <t>A0428</t>
  </si>
  <si>
    <t>U of M</t>
  </si>
  <si>
    <t>['unusual shape', 'two antennomeres', 'transverse head', 'technique allowed', 'small size', 'short antennae', 'several species', 'several autapomorphies', 'several apomorphies', 'probably living', 'overall complexity', 'monophylum comprising', 'larval head', 'internal structures', 'internal features', 'immature stages', 'hygropetric habitats', 'hydroscapha natans', 'features found', 'excluding lepiceridae', 'detailed examination', 'dense arrangement', 'coleoptera examined', 'brain size', 'body size']</t>
  </si>
  <si>
    <t>The head of third instar larvae of Hydroscapha natans was reconstructed three dimensionally on a computer. This technique allowed a detailed examination and presentation of internal features of a representative of the 'suborder' Myxophaga, which is characterized by the very small size of the immature stages and adults. Larval character states of H. natans were compared with features found in other representatives of the Coleoptera. The monophyly of the Myxophaga (excluding Lepiceridae) is supported by several autapomorphies of the larval head: a broadened, transverse head, scale-like cuticular surface structures, round and flattened labral sensilla, short antennae with only two antennomeres, a ligula with papillae, and a broadened tentorial bridge. A monophylum comprising the Hydroscaphidae and Microsporidae is characterized by a very unusual semientognathous condition of the mouthparts and an unusual shape and large relative size of the brain. The last common ancestor of the Hydroscaphidae, Torridincolidae, and Microsporidae was probably living in hygropetric habitats. Several apomorphies have evolved in correlation with this peculiar life style. The very dense arrangement of muscles and other internal structures, and the unusual shape and size of the cerebrum have resulted from miniaturization. The overall complexity of the head is not reduced in comparison to larvae of other representatives of Coleoptera. A negative allometric relationship between body size and the size of the brain, and a correlation between brain size and the size of neurons was found in several species of Coleoptera examined.</t>
  </si>
  <si>
    <t>103-116</t>
  </si>
  <si>
    <t>0720213X</t>
  </si>
  <si>
    <t>Zoomorphology</t>
  </si>
  <si>
    <t>60029507;60029507</t>
  </si>
  <si>
    <t>7003701948;7201553298</t>
  </si>
  <si>
    <t>Beutel, R. G.;Haas, A.</t>
  </si>
  <si>
    <t>Beutel R.</t>
  </si>
  <si>
    <t>Larval head morphology of Hydroscapha natans (Coleoptera, Myxophaga) with reference to miniaturization and the systematic position of Hydroscaphidae</t>
  </si>
  <si>
    <t>10.1007/s004350050061</t>
  </si>
  <si>
    <t>2-s2.0-0032367262</t>
  </si>
  <si>
    <t>['tokara islands', 'southern japan', 'second species', 'pelagic life', 'pacific region', 'orientalis collected', 'loose sediment', 'legs 2', 'leg 3', 'intermaxillipedal process', 'hyperbenthic zone', 'horizontal distribution', 'eighth species', 'developmental patterns', 'cavernicolous platycopioids', 'basal exile', '3 pairs']</t>
  </si>
  <si>
    <t>Platycopia compacta new species (Copepoda: Platycopioida) is described from the hyperbenthic zone in the Tokara Islands, southern Japan. This is the second species of the order in the Indo-Pacific region, and the eighth species of the genus. The present new species is distinguishable from the closely related P. inomata from the Bahamas by (1) the formation of allobasis in the antenna; (2) two unequal setae on the basal exile of the maxillule; (3) the intermaxillipedal process with only 3 pairs of prominences at tip; (4) the fusion of the coxa and basis in leg 3; and (5) the fusion of the second and third endopod segments in female legs 3-5. Copepodid stages III, V, and VI are compared with those of P. orientalis collected from Okinawa, and differ in the developmental patterns of the antennule and legs. The presence of an intermaxillipedal process and gut content analysis revealed that Platycopia is carnivorous. The armature of legs 2-5 of the hyperbenthic genus Platycopia is stouter than that of cavernicolous platycopioids, which indicates that Platycopia may penetrate into loose sediment, whereas the latter group might be more adapted to pelagic life. The horizontal distribution of the genus Platycopia apparently exhibits a full Tethyan track.</t>
  </si>
  <si>
    <t>415-424</t>
  </si>
  <si>
    <t>Zoological Science</t>
  </si>
  <si>
    <t>60030788;60030788;60002090</t>
  </si>
  <si>
    <t>35498559300;57217768865;57210532413</t>
  </si>
  <si>
    <t>Ohtsuka, Susumu;Soh, Ho Young;Ueda, Hiroshi</t>
  </si>
  <si>
    <t>Higashihiroshima;Matsuyama</t>
  </si>
  <si>
    <t>Hiroshima University;Ehime University</t>
  </si>
  <si>
    <t>60030788;60002090</t>
  </si>
  <si>
    <t>Platycopia compacta n. sp., the second species of Platycopioida (Crustacea: Copepoda) in the Indo-Pacific region, with remarks on development, feeding, swimming, and zoogeography</t>
  </si>
  <si>
    <t>10.2108/zsj.15.415</t>
  </si>
  <si>
    <t>2-s2.0-0032373525</t>
  </si>
  <si>
    <t>['¬© elsevier', 'requirements needed', 'particular formulation', 'original issue', 'optimization procedure', 'modal expansion', 'metallic plate', 'interior problem', 'implies covering', 'horn aperture', 'experimental data', 'equivalence principle', 'corrugated horns']</t>
  </si>
  <si>
    <t>Antenna systems | Corrugated horn design | Integral equation</t>
  </si>
  <si>
    <t>A hybrid mode matching-integral equation method is presented for the analysis and design of corrugated horns. By applying a particular formulation of the equivalence principle, which implies covering the horn aperture with a metallic plate, the original issue is divided into an exterior and an interior problem. The former is formulated by using a combined field integral equation, the latter by employing a modal expansion. The separation of the two problems allows running an optimization procedure to meet all the requirements needed in high performance radiating systems. The technique has been used for the design of a small flare angle and a discrete-section profiled horn. The theoretical predictions remarkably agree with experimental data. ¬© Elsevier, Paris.</t>
  </si>
  <si>
    <t>121-128</t>
  </si>
  <si>
    <t>Aerospace Science and Technology</t>
  </si>
  <si>
    <t>60021859;60021859;60073283</t>
  </si>
  <si>
    <t>7004441098;7102464308;6602786326</t>
  </si>
  <si>
    <t>Coccioli, R.;Pelosi, G.;Ravanelli, R.</t>
  </si>
  <si>
    <t>Rome;Florence</t>
  </si>
  <si>
    <t>Alenia Aeronautica;Universit√† degli Studi di Firenze</t>
  </si>
  <si>
    <t>60073283;60021859</t>
  </si>
  <si>
    <t>Coccioli R.</t>
  </si>
  <si>
    <t>A Mode Matching-Integral Equation Technique for the Analysis and Design of Corrugated Horns</t>
  </si>
  <si>
    <t>S0034122398800109</t>
  </si>
  <si>
    <t>10.1016/S0034-1223(98)80010-9</t>
  </si>
  <si>
    <t>2-s2.0-0032386143</t>
  </si>
  <si>
    <t>Svenska S√§llskapet f√∂r Medicinsk Forskning</t>
  </si>
  <si>
    <t>SSMF</t>
  </si>
  <si>
    <t>['¬© springer', 'verlag 1998', 'treatment performance', 'term morbidity', 'significant improvement', 'significant decrease', 'several factors', 'prostatic urethra', 'pressureflow data', 'power treatment', 'power thermotherapy', 'optimal means', 'maximal heat', 'life scores', 'intraprostatic temperatures', 'increased short', 'heat distribution', 'additionally demonstrated', '6 months']</t>
  </si>
  <si>
    <t>Transurethral microwave thermotherapy for benign prostatic hyperplasia with the Prostcare has been used in our department since April 1992. Our research has mainly been focused on strategies for development of the apparatus, accessories, and treatment performance to find an optimal means of treatment. The development to high-power thermotherapy has demonstrated a significant improvement in symptom and quality-of-life scores, maximal flow rate, and residual and voided urinary volume after 6 months. Pressureflow data have additionally demonstrated a significant decrease in the minimal urethral opening pressure. The improvement in outcome after high-power thermotherapy is associated with an increased short-term morbidity as compared with low-power treatment. The outcome is dependent on several factors: power and intraprostatic temperatures, treatment performance technique, configuration of heat distribution of the antennae, and the localization of maximal heat in the prostatic urethra. ¬© Springer-Verlag 1998.</t>
  </si>
  <si>
    <t>World Journal of Urology</t>
  </si>
  <si>
    <t>60031040;60031040;60031040</t>
  </si>
  <si>
    <t>7004857194;6603191345;7007149688</t>
  </si>
  <si>
    <t>Eliasson, Tomas;Teri√∂, Heikki;Damber, Jan Erik</t>
  </si>
  <si>
    <t>Umea</t>
  </si>
  <si>
    <t>Ume√• Universitet</t>
  </si>
  <si>
    <t>Eliasson T.</t>
  </si>
  <si>
    <t>Transurethral microwave thermotherapy for benign prostatic hyperplasia - Experience with the Prostcare</t>
  </si>
  <si>
    <t>10.1007/s003450050035</t>
  </si>
  <si>
    <t>2-s2.0-0032400372</t>
  </si>
  <si>
    <t>['vivo stimuli', 'unique correlation', 'uncoupling proteins', 'unadapted cardiolipins', 'transmembrane porters', 'transient water', 'thyroidsensitive tissues', 'slow leakage', 'selective leak', 'proton leaks', 'proton antenna', 'proposed model', 'phospholipids ratios', 'membrane outer', 'fed rats', 'fasted rats', 'essential inner', 'contributes little', 'cardiolipin property', 'cardiolipin microdomains']</t>
  </si>
  <si>
    <t>Cardiolipins | Fatty acyls | Membrane sidedness | Mitochondria | Phospholipids | Proton-leak | Thyroid hormone actions | Uncoupling proteins</t>
  </si>
  <si>
    <t>The proton-selective leak (State 4 respiratory rate) but not Œîœà, in mitochondria from thyroidsensitive tissues, responds to in vivo stimuli in unique correlation with changes in cardiolipins, saturated and mono-unsaturated (extended) fatty acyl contents, cardiolipins/phospholipids ratios, and/or membrane outer-sidedness. Liver mitochondrial State 4 respiration, basal in fasted rats, contributes little to resting metabolic rate in fed rats, where State 3 depresses Œîœà. In a proposed model, an essential inner-membrane outer-surface proton antenna collects protons and donates them, via a water-shuttle, to transmembrane porters: transient water-molecule-chains between extended phospholipid acyls; protonophores, and uncoupling proteins. Only cardiolipin microdomains can donate, from an anomalously-dissociating phosphate group in each headgroup; unadapted cardiolipins have few conducting water chains. Thyroid states regulate each cardiolipin property, and are permissive, via the proton antenna, for proton leaks, including those through adapted and possibly constitutive BAT and ectopic uncoupling proteins. Slow leakage in liposomes may reflect insufficient cardiolipin proton antennas. ¬© 1998 Plenum Publishing Corporation.</t>
  </si>
  <si>
    <t>511-532</t>
  </si>
  <si>
    <t>0145479X</t>
  </si>
  <si>
    <t>Journal of Bioenergetics and Biomembranes</t>
  </si>
  <si>
    <t>Hoch, Frederic L.</t>
  </si>
  <si>
    <t>University of Michigan Medical School</t>
  </si>
  <si>
    <t>Hoch F.</t>
  </si>
  <si>
    <t>Minire view: Cardiolipins and mitochondrial protonselective leakage</t>
  </si>
  <si>
    <t>10.1023/A:1020576315771</t>
  </si>
  <si>
    <t>2-s2.0-0032407654</t>
  </si>
  <si>
    <t>['thylakoid bands', 'psii labeling', 'psii antisera', 'photosystem distribution', 'moderate irradiance', 'light period', 'higher plants', 'embedded cells', 'cp47 ).', 'cp40 ).', 'appressed membranes']</t>
  </si>
  <si>
    <t>Chlamydomonas reinhardtii | Chlorophyceae | Chloroplast | Immunogold electron microscopy | Photosystem localization | Thylakoid organization</t>
  </si>
  <si>
    <t>The distribution of photosystems I and II (PSI and PSII) in cells of Chlamydomonas reinhardtii Dangeard was studied by immunogold electron microscopy using cultures grown autotrophically at moderate irradiance and harvested in the middle of the light period. Sections of Lowicryl-embedded cells were labeled with monospecific heterologous antisera raised against the reaction center proteins of PSI (CP1-e) or the core antenna proteins of PSII (CP40 and CP47). All three antisera labeled both the appressed and the nonappressed thylakoid membranes at essentially similar densities. Labeling with both PSI and PSII antisera was slightly more concentrated over the outer nonappressed membranes of the thylakoid bands (1.7- to 2.4-fold with anti-CP1- e and 1.5- to 1.8-fold with anti-CP47 and anti-CP40). However, since appressed membranes comprised 73% of the total thylakoid membranes, 50%-62% of the PSI and 58%-65% of the PSII labeling were localized on appressed membranes. We conclude that photosystem distribution in C. reinhardtii is similar to that reported for other algae and different from the lateral heterogeneity observed in higher plants.</t>
  </si>
  <si>
    <t>1009-1016</t>
  </si>
  <si>
    <t>Journal of Phycology</t>
  </si>
  <si>
    <t>60002494;60002494</t>
  </si>
  <si>
    <t>57192120470;7103263756</t>
  </si>
  <si>
    <t>Bertos, Nicholas R.;Gibbs, Sarah P.</t>
  </si>
  <si>
    <t>Montreal</t>
  </si>
  <si>
    <t>Universit√© McGill</t>
  </si>
  <si>
    <t>Bertos N.</t>
  </si>
  <si>
    <t>Evidence for a lack of photosystem segregation in Chlamydomonas reinhardtii (Chlorophyceae)</t>
  </si>
  <si>
    <t>10.1046/j.1529-8817.1998.341009.x</t>
  </si>
  <si>
    <t>2-s2.0-0032408979</t>
  </si>
  <si>
    <t>['two groups', 'treatment outcome', 'thermal dose', 'side effects', 'originally designed', 'madsen score', 'low effect', 'lobe enlargement', 'life scores', 'increased morbidity', 'inclusion criteria', 'heat maximum', 'france ).', 'dose related', 'complementary treatment', 'bruker medical', 'another group', '70 minutes', '70 cc', '6 months', '350 ml', '31 patients']</t>
  </si>
  <si>
    <t>The importance of thermal dose and the location of the heat maximum for the outcome of transurethral microwave thermotherapy for benign prostatic hyperplasia was studied. It was originally designed as a two-arm randomized study of 196 patients comparing high and low effect with the heat maximum at the apex of the prostate. The inclusion criteria were: prostate volume 25 to 70 cc, Madsen score ‚â• 8, Q(max) ‚â§ 15 mL/sec, residual urine volume &lt; 350 ml, and no median-lobe enlargement. Using the same inclusion criteria, another group of 31 patients was compared in which the location of the heat maximum was at the base of the prostate. Treatment was performed as an outpatient single session procedure for 70 minutes with the Prostcare (Bruker Medical, France). Improvement was found after 6 months in all three groups regarding Q(max) and Madsen, bother, and quality of life scores. The improvement of Madsen score from baseline was more pronounced in the high-effect base group than in the other two groups. Responders were defined as patients showing improvement in Madsen score who were satisfied with treatment outcome and in no need of complementary treatment at 6 months' follow-up. Significantly more responders were found, and the increment of serum prostate specific antigen and side effects were more pronounced, in the high-effect base group than in the other two groups. Treatment outcome seems to be both dose related and dependent on the location of the heat maximum. However, the improvement in outcome is associated with increased morbidity.</t>
  </si>
  <si>
    <t>581-589</t>
  </si>
  <si>
    <t>Journal of Endourology</t>
  </si>
  <si>
    <t>7004857194;6603559108;7007149688</t>
  </si>
  <si>
    <t>Eliasson, Tomas;Abramsson, Leif;Damber, Jan Erik</t>
  </si>
  <si>
    <t>Importance of thermal dose and antenna location in transurethral microwave thermotherapy for benign prostatic hyperplasia</t>
  </si>
  <si>
    <t>10.1089/end.1998.12.581</t>
  </si>
  <si>
    <t>2-s2.0-0032410038</t>
  </si>
  <si>
    <t>['vertical position', 'subsequently yielded', 'software independent', 'significantly influence', 'signal distortion', 'several experiments', 'result errors', 'horizontal position', 'gps survey', 'gps antenna', 'diffuse obstacle', 'detailed investigation', 'affected data', '5 cm', '2 cm']</t>
  </si>
  <si>
    <t>The aim of this paper is to show that GPS signal distortions can significantly influence the accuracy of the results of a GPS survey. Signal distortions may occur if the satellite signals propagate through a diffuse obstacle such as a bush and the distorted carrier phases arrive at the GPS antenna. As a result errors in the horizontal position of up to 2 cm and in the vertical position of up to 5 cm can occur. The results of several experiments will be shown. Different GPS choke ring antennas and receivers as well as different GPS processing software packages were used in order to prove that this effect is hardware and software independent. The signal distortion was evident in all experiments. The detailed investigation of the double difference phase data allowed the removal of the affected data which subsequently yielded the correct GPS results.</t>
  </si>
  <si>
    <t>531-541</t>
  </si>
  <si>
    <t>Survey Review</t>
  </si>
  <si>
    <t>6508366707;7102563154</t>
  </si>
  <si>
    <t>Hartinger, H.;Brunner, F. K.</t>
  </si>
  <si>
    <t>Hartinger H.</t>
  </si>
  <si>
    <t>Signal distortion in high precision GPS surveys</t>
  </si>
  <si>
    <t>10.1179/sre.1998.34.270.531</t>
  </si>
  <si>
    <t>2-s2.0-0032410040</t>
  </si>
  <si>
    <t>Russian Foundation for Basic Research</t>
  </si>
  <si>
    <t>97-04-48070</t>
  </si>
  <si>
    <t>–†–§–§–ò</t>
  </si>
  <si>
    <t>['unstacked thylakoids', 'two photosystems', 'significant inactivation', 'reducing fraction', 'reaction centres', 'psi activity', 'ps ii', 'protein phosphorylation', 'polarographic measurements', 'optical crosssections', 'optical cross', 'nearly unaffected', 'maximal difference', 'mature chloroplasts', 'light harvesting', 'harvesting chlorophyll', 'functional organization', 'fold increase', 'embedded light', 'developing thylakoids', 'competent psi', 'chl b', 'antenna sizes', 'additional 2', 'action spectrum', 'action spectra', '700 nm', '650 nm', '37 chlorophyll', '100 chls', '100 chl']</t>
  </si>
  <si>
    <t>Chlorophyll | Dimer/monomer | O2 evolution | O2 uptake | Protein phosphorylation stacking | Œ±-Œ≤-heterogeneity</t>
  </si>
  <si>
    <t>The functional organization of competent photosynthetic units in developing thylakoids from intermittent-light grown pea as well as in the unstacked, stacked and phosphorylated stacked thylakoids from its mature chloroplasts was characterized by polarographic measurements of action spectra, reaction centre contents and optical crosssections for PS I-mediated O2 uptake and PS II-mediated O2 evolution. The minimum antenna sizes of 60 and 37 chlorophyll a molecules for PSI and PS II, respectively, were determined in developing thylakoids with a ratio of Chl a/Chl b&gt;50. In mature chloroplasts, the embedded light-harvesting chlorophyll a/b-binding (LHC) protein complexes increased the PSI and PS II effective antenna sizes by 3-6 times depending on the thylakoid membrane organization. In unstacked thylakoids, a randomization of PS I, PS II and LHC II led to the most uniform spectral distribution of light harvesting between the two photosystems but caused the maximal difference of their antenna sizes to be 370 and 100 Chls for the competent PSI and PS II units, respectively. Following the Mg2+-induced stacking of thylakoids, opposite complementary changes of the action spectra, antenna sizes and Chl a/Chl b ratios indicated a redistribution of a LHC II pool of ~ 100 Chl (a + b) molecules from PSI to PS II. Unlike to the stroma-exposed PS IIŒ≤ in unstacked thylakoids, the granal PS IIŒ± units of ~200 Chls demonstrated an additional 2-fold increase of the effective antenna size due to energy transfer within PS II dimers under strong background illumination, which closed &gt;90% of reaction centres. Protein phosphorylation of the stacked thylakoids induced a significant inactivation of the O2-evolving PS II centres but did not cause complementary changes of the action spectra and antenna sizes of the competent PSI and PS II. In this case, light harvesting parameters of the O2-evolving PS II units were nearly unaffected, whereas the obvious relative increase of the PSI activity at 650 nm and its decrease at &gt;700 nm both in the action spectrum and optical cross-section measurements might suggest a substitution of PS IŒ≤ units in the O2-reducing fraction by another distinct fraction of Œ±-type which in turn is not the same to PS IŒ± units in unstacked thylakoids.</t>
  </si>
  <si>
    <t>163-174</t>
  </si>
  <si>
    <t>Boichenko, Vladimir A.</t>
  </si>
  <si>
    <t>Pushchino</t>
  </si>
  <si>
    <t>Institute of Fundamental Problems of Biology of the Russian Academy of Sciences</t>
  </si>
  <si>
    <t>Boichenko V.</t>
  </si>
  <si>
    <t>Action spectra and functional antenna sizes of photosystems I and II in relation to the thylakoid membrane organization and pigment composition</t>
  </si>
  <si>
    <t>10.1023/A:1006187425058</t>
  </si>
  <si>
    <t>2-s2.0-0032411604</t>
  </si>
  <si>
    <t>['traps baited', 'response curve', 'quadratic fit', 'male antennae', 'live males', 'live insects', 'live females', 'field trapping', 'female whole', 'female antennae', 'body extracts', 'behavioral bioassays']</t>
  </si>
  <si>
    <t>Diapetimorpha introita | Pheromone | Semiochemical | Sex attractant | Spodoptera exigua | Spodoptera frugiperda</t>
  </si>
  <si>
    <t>Data Supporting chemically mediated communication between males and females of a pupal parasitoid Diapetimorpha introita (Hymenoptera: Ichneumonidae) were gathered by field trapping, behavioral bioassays, and electroantennography. Responses of male antennae to live females or their extract were greater than responses to live males or their extract. Responses to a control were negligible. Responses of female antennae to live insects or a control were the same. Responses to male or female extracts also were the same, but greater than responses to a control. Logarithmic serial dilutions of the female whole-body extract applied to male antennae revealed a dose-response curve with a quadratic fit. Responses of male and female antennae to extracts of tagmata were consistent with responses to whole-body extracts, but a more specific site associated with electrophysiologically active materials was not apparent. In behavioral bioassays and in the field, more males were caught in traps baited with live females than in traps baited with live males or a control. None of the extracts attracted males in the bioassay, and no females were caught in traps in the field.</t>
  </si>
  <si>
    <t>748-753</t>
  </si>
  <si>
    <t>Annals of the Entomological Society of America</t>
  </si>
  <si>
    <t>60001989;60001989</t>
  </si>
  <si>
    <t>7005371207;7402041252</t>
  </si>
  <si>
    <t>Jewett, Darryl K.;Carpenter, James E.</t>
  </si>
  <si>
    <t>USDA Agricultural Research Service</t>
  </si>
  <si>
    <t>Jewett D.</t>
  </si>
  <si>
    <t>Chemical communication between males and females of a pupal parasitoid Diapetimorpha introita (hymenoptera: ichneumonidae)</t>
  </si>
  <si>
    <t>10.1093/aesa/91.5.748</t>
  </si>
  <si>
    <t>2-s2.0-0032419672</t>
  </si>
  <si>
    <t>['viggianii ),', 'two lectotypes', 'three belonging', 'modified antennae', 'mainland china', 'guangdong provinces', 'fully described', 'francis group', 'four species', 'collected material', 'chinese species', 'based largely', '76 species']</t>
  </si>
  <si>
    <t>Biocontrol | China | Identification | Natural enemies | Parasitoids | Pests | Taxonomy</t>
  </si>
  <si>
    <t>The species of Encarsia F√∂rster (Hymenoptera: Aphelinidae) known from China are revised. This study is based largely on newly-collected material from Fujian and Guangdong provinces in mainland China, and from the island of Taiwan. A total of 76 species are treated, including 29 new species, one new combination and 16 new records for China. All species are fully described or diagnosed, and illustrated. Three new specific synonymies are proposed and two lectotypes are designated. Four species are described from males only, three belonging to the perflava-group (ancistrocera, echinocera, viggianii), having modified antennae, and one (magnivena) in the strenua-group having very unusual fore wings. A key to the Chinese species of Encarsia, based largely on females, is provided. ¬© 1998 Taylor &amp; Francis Group, LLC.</t>
  </si>
  <si>
    <t>1825-1966</t>
  </si>
  <si>
    <t>60004630;60025352</t>
  </si>
  <si>
    <t>55820823000;6701318480</t>
  </si>
  <si>
    <t>Huang, J.;Polaszek, A.</t>
  </si>
  <si>
    <t>United Kingdom;China</t>
  </si>
  <si>
    <t>London;Fuzhou</t>
  </si>
  <si>
    <t>The Natural History Museum, London;Fujian Agriculture and Forestry University</t>
  </si>
  <si>
    <t>60025352;60004630</t>
  </si>
  <si>
    <t>Huang J.</t>
  </si>
  <si>
    <t>A revision of the chinese species of encarsia f√∂rster (Hymenoptera: Aphelinidae): Parasitoids of whiteflies, scale insects and aphids (Hemiptera: Aleyrodidae, Diaspididae, Aphidoidea)</t>
  </si>
  <si>
    <t>10.1080/00222939800770911</t>
  </si>
  <si>
    <t>2-s2.0-0032420104</t>
  </si>
  <si>
    <t>['whole body', 'usually many', 'uniquely different', 'unique juvenile', 'two genera', 'trunk segmentation', 'terminal end', 'tentatively suggested', 'synapomorphy uniting', 'setose plate', 'remarkable crustacean', 'proximal precoxa', 'projects medially', 'probably homologous', 'primitive morphology', 'preserved limbs', 'present proximally', 'podocopid protopod', 'podocopid limbs', 'ostracode limbs', 'orsten fossils', 'order halocyprida', 'nine pairs', 'myodocopid epipod', 'myodocopa ).', 'morphologially similar', 'many ostracodes', 'mandibular protopod', 'like tooth', 'like kunmingella', 'like extensions', 'like extension', 'less setose', 'juveniles lack', 'instars may', 'homologous instead', 'halocyprid myodocopa', 'fossil arthropods', 'following suite', 'exopod attached', 'derived characters', 'defined coxa', 'coxal endite', 'clearly present', 'clear homologies', 'bivalved carapace', 'best choice', 'basal part', '2nd maxilla', '2nd antenna']</t>
  </si>
  <si>
    <t>Crustacea | Homology | Morphology | Myodocopa | Ostracoda | Podocopa</t>
  </si>
  <si>
    <t>Unambiguously biramous appendages with a proximal precoxa, well-defined coxa and basis, setose plate-like epipod originating on the precoxa, and both an endopod and exopod attached to the terminal end of the basis are described from several living Ostracoda of the order Halocyprida (Myodocopa). These limbs are proposed as the best choice for comparison of ostracode limbs with those of other crustaceans and fossil arthropods with preserved limbs, such as the Cambrian superficially ostracode-like Kunmingella and Hesslandona. The 2nd maxilla of Metapolycope (Cladocopina) and 1st trunk limb of Spelaeoecia, Deeveya and Thaumatoconcha (all Halocypridina) are illustrated, and clear homologies are shown between the parts of these limbs and those of some general crustacean models as well as some of the remarkable crustacean s.s. Orsten fossils. No living ostracodes exhibit only primitive morphology; all have at least some (usually many) derived characters. Few have the probably primitive attribute of trunk segmentation (two genera of halocyprid Myodocopa, one order plus one genus of Podocopa, and the problematic Manawa); unambiguously biramous limbs are limited to a few halocyprids. Homologies between podocopid limbs and those of the illustrated primitive myodocopid limbs are tentatively suggested. A setose plate-like extension, often attached basally to a podocopid protopod, is probably homologous to the myodocopid epipod, which was present at least as early as the Triassic. Somewhat more distal, less setose, and plate-like extensions, present on some podocopid limbs (e.g., mandible), may be homologous instead to the exopod (clearly present on myodocopid mandibles). The coxa (or precoxa) is by definition the most basal part of the limb. A molar-like tooth is present proximally on the mandibular protopod of many ostracodes; it is the coxal endite and projects medially from the coxa (or proximal protopod). The Ostracoda is probably a monophyletic crustacean group composed of Myodocopa and Podocopa. All have a unique juvenile (not a larva) initially with three or more limbs. Except that juveniles lack some setae and limbs, they are morphologially similar to the adult. Thus the following suite of characters in all instars may be considered a synapomorphy uniting all Ostracoda: (1) Each pair of limbs is uniquely different from the others. (2) The whole body is completely enclosed within a bivalved carapace that lacks growth lines. (3) No more than nine pairs of limbs are present in any instar. (4) The body shows little or no segmentation, with no more than ten dorsally defined trunk segments. No other crustaceans have this suite of characters. A probable synapomorphy uniting the Podocopa is a 2nd antenna with exopod reduced relative to the endopod.</t>
  </si>
  <si>
    <t>251-265</t>
  </si>
  <si>
    <t>Lethaia</t>
  </si>
  <si>
    <t>60000000;60022238;60007670</t>
  </si>
  <si>
    <t>7404782110;7501555960;6701449223</t>
  </si>
  <si>
    <t>Cohen, Anne C.;Martin, Joel W.;Kornicker, Louis S.</t>
  </si>
  <si>
    <t>Los Angeles;Washington, D.C.;Bodega Bay</t>
  </si>
  <si>
    <t>Natural History Museum of Los Angeles County;Smithsonian National Museum of Natural History;Bodega Marine Laboratory</t>
  </si>
  <si>
    <t>60022238;60007670;60000000</t>
  </si>
  <si>
    <t>Cohen A.C.</t>
  </si>
  <si>
    <t>Homology of Holocene ostracode biramous appendages with those of other crustaceans: The protopod, epipod, exopod and endopod</t>
  </si>
  <si>
    <t>10.1111/j.1502-3931.1998.tb00514.x</t>
  </si>
  <si>
    <t>2-s2.0-0032423493</t>
  </si>
  <si>
    <t>['usually underestimated', 'surface reflectivity', 'sometimes severely', 'retrieved rain', 'resulting path', 'rate profile', 'rainfall observation', 'rainfall column', 'radar observables', 'observational approach', 'nonuniform filling', 'mean error', 'integrated attenuation', 'footprint size', 'effect theoretically', 'early 1993', 'authors investigate', 'authors find', 'armar data', '3 km']</t>
  </si>
  <si>
    <t>The Tropical Rainfall Measuring Mission (TRMM) will carry the first spaceborne radar for rainfall observation. Because the TRMM Precipitation Radar (PR) footprint size of 4.3 km is greater than the scale of some convective rainfall events, there is concern that nonuniform filling of the PR antenna beam may bias the retrieved rain-rate profile. The authors investigate this effect theoretically and then observationally using data from the NASA Jet Propulsion Laboratory Airborne Rain Mapping Radar (ARMAR), acquired during Tropical Oceans Global Atmosphere Coupled Ocean-Atmosphere Response Experiment in early 1993. The authors' observational approach is to simulate TRMM PR data using the ARMAR data and compare the radar observables and retrieved rain rate from the simulated PR data with those corresponding to the high-resolution radar measurements. The authors find that the path-integrated attenuation and the resulting path-averaged rain rate are underestimated. The reflectivity and rain rate near the top of the rainfall column are overestimated. The near-surface reflectivity can be overestimated or underestimated, with a mean error very close to zero. The near-surface rain rate, however, is usually underestimated, sometimes severely.</t>
  </si>
  <si>
    <t>635-646</t>
  </si>
  <si>
    <t>60009037;60009037;60009037;60009037</t>
  </si>
  <si>
    <t>7005890897;7005123385;6602605476;7406055960</t>
  </si>
  <si>
    <t>Durden, S. L.;Haddad, Z. S.;Kitiyakara, A.;Li, F. K.</t>
  </si>
  <si>
    <t>Durden S.</t>
  </si>
  <si>
    <t>Effects of nonuniform beam filling on rainfall retrieval for the TRMM precipitation radar</t>
  </si>
  <si>
    <t>10.1175/1520-0426(1998)015&lt;0635:EONBFO&gt;2.0.CO;2</t>
  </si>
  <si>
    <t>2-s2.0-0032426765</t>
  </si>
  <si>
    <t>['viewing angle', 'two categories', 'satellite antenna', 'purpose satellite', 'korea multi', 'kompsat eirp', 'interference sources']</t>
  </si>
  <si>
    <t>Possible interference sources and their effects on Korea Multi-purpose Satellite (KOMPSAT) missions are investigated in this paper. Limited frequency resources allocated in space communications make many space programs share the frequency bands allocated to other programs. Interference sources can be divided into two categories-space and ground oriented sources. Both interference sources can degrade KOMPSAT mission performance when the sources are in the main and the first side lobe of the KOMPSAT ground antenna and the satellite antenna. Degradation is a function of interference source Effective Isotropic Radiated Power (EIRP), KOMPSAT EIRP, and the antenna-viewing angle. Possible interference situations are analyzed and the results are shown as normalized graphs relative to KOMPSAT EIRP.</t>
  </si>
  <si>
    <t>267-270</t>
  </si>
  <si>
    <t>Space Technology</t>
  </si>
  <si>
    <t>100905575;100905575</t>
  </si>
  <si>
    <t>7404458482;57191720661</t>
  </si>
  <si>
    <t>Jin, Young Goun;Kim, Hak Jung</t>
  </si>
  <si>
    <t>Korea Aerosp. Res. Inst. Space Div.</t>
  </si>
  <si>
    <t>Jin Y.G.</t>
  </si>
  <si>
    <t>An analysis of possible interference sources and their effects on KOMPSAT missions</t>
  </si>
  <si>
    <t>S0892927098000104</t>
  </si>
  <si>
    <t>10.1016/s0892-9270(98)00010-4</t>
  </si>
  <si>
    <t>2-s2.0-0032427416</t>
  </si>
  <si>
    <t>National Cancer Institute</t>
  </si>
  <si>
    <t>R01CA048939</t>
  </si>
  <si>
    <t>NCI</t>
  </si>
  <si>
    <t>['ultrasound surgery', 'thickness ratios', 'single focus', 'prostate cancer', 'previous study', 'power sonications', 'mri compatibility', 'longer exposures', 'heating performance', 'heating capabilities', 'heated volume', 'electronic scanning', 'clinically useful', 'central axis', 'body cavities', 'axial locations', 'array efficiency', 'array aperiodicity', '6 cm', '3 cm']</t>
  </si>
  <si>
    <t>Aperiodic | Hyperthermia | Intracavitary | MRI | Phased array | Prostate | Thermal surgery | Thermal therapy | Transrectal | Ultrasound surgery</t>
  </si>
  <si>
    <t>A 62 element MRI-compatible linear phased array was designed and constructed to investigate the feasibility of using transrectal ultrasound for the thermal therapeutic treatment of prostate cancer and benign prostatic hyperplasia. An aperiodic design technique developed in a previous study was used in the design of this array, which resulted in reduced grating lobe levels by using an optimized random distribution of unequally sized elements. The element sizes used in this array were selected to be favorable for both grating lobe levels as determined by array aperiodicity and array efficiency as determined by width to thickness ratios. The heating capabilities and MRI compatibility of the array were tested with in vivo rabbit thigh muscle heating experiments using MRI temperature monitoring. The array produced therapeutic temperature elevations in vivo at depths of 3-6 cm and axial locations up to 3 cm off the central axis and increased the size of the heated volume with electronic scanning of a single focus. The ability of this array to be used for ultrasound surgery was demonstrated by creating necrosed tissue lesions in vivo using short high-power sonications. The ability of the array to be used for hyperthermia was demonstrated by inducing therapeutic temperature elevations for longer exposures. Based on the acoustic and heating performance of this array, it has the potential to be clinically useful for delivering thermal therapies to the prostate and other target volumes close to body cavities.</t>
  </si>
  <si>
    <t>2392-2399</t>
  </si>
  <si>
    <t>Medical Physics</t>
  </si>
  <si>
    <t>60002746-60097350;60002746</t>
  </si>
  <si>
    <t>7004386182;7101922701</t>
  </si>
  <si>
    <t>Hutchinson, E. B.;Hynynen, K.</t>
  </si>
  <si>
    <t>Cambridge;Boston</t>
  </si>
  <si>
    <t>Harvard-MIT Health Sciences and Technology;Harvard Medical School</t>
  </si>
  <si>
    <t>60097350;60002746</t>
  </si>
  <si>
    <t>Hutchinson E.B.</t>
  </si>
  <si>
    <t>Intracavitary ultrasound phased arrays for prostate thermal therapies: MRI compatibility and in vivo testing</t>
  </si>
  <si>
    <t>10.1118/1.598450</t>
  </si>
  <si>
    <t>2-s2.0-0032427804</t>
  </si>
  <si>
    <t>['whereas two', 'two tests', 'three high', 'synthetic blend', 'synergistic effect', 'rep activities', 'reflex extension', 'profoundly implicated', 'phenylethyl acetate', 'pe ),', 'necessarily correlated', 'methyl phenylacetate', 'mediated largely', 'major components', 'ligustrum japonicum', 'japonicum flowers', 'including 2', 'highly likely', 'foraging behavior', 'flower preference', 'floral extract', 'ethyl phenylacetate', 'effective measure', 'could serve', 'chemical attractants', 'chemical analyses', 'benzyl alcohol', 'behavioral bioassays', 'appreciable attractiveness', '30 compounds', '22 compounds']</t>
  </si>
  <si>
    <t>2- phenylethanol | 6-methylhept-5-en-2-one | EAG | Floral scent | Flower-visiting | Ligustrum japonicum | Oleaceae | Phenylacetaldehyde | Pieridae | Pieris rapae | Proboscis extension</t>
  </si>
  <si>
    <t>Floral scent compounds of Ligustrum japonicum that affect the foraging behavior of Pieris rapae adults were examined by means of chemical analyses, electroantennogram (EAG) responses, and behavioral bioassays; the behavioral biossays consisted of two tests: reflex extension of proboscis (REP) in response to odor, and attraction to scented and unscented artificial flowers. More than 30 compounds, including 2-phenylethanol, benzyl alcohol, and methyl phenylacetate as the major components were identified from L. japonicum flowers. Of these, 22 compounds were tested for their effect on foraging behavior. Phenylacetaldehyde (PA), 2-phenylethanol (PE), and 6-methylhept-5- en-2-one (MHO) elicited the highest REP responses, and benzaldehyde (BA) and methyl phenylacetate (MPA) evoked intermediate REP responses EAG responses were not necessarily correlated with REP activities; the three high-REP compounds gave only moderate EAG responses, whereas two other compounds (ethyl phenylacetate and 2-phenylethyl acetate) that released high EAG responses showed low REP activities. In two-choice behavioral bioassays, flower models scented with any one of these high-REP compounds attracted significantly more adults, while compounds with low REP activities exhibited weak or no appreciable attractiveness. This suggests that the REP responsiveness closely reflects the attractiveness of a compound and could be an effective measure in elucidating which chemical attractants are involved in flower-visiting. A synthetic blend of five floral chemicals (PA, PE, MHO, BA, and MPA) displayed an attractiveness that was comparable to that of the floral extract and was more effective in attractiveness than the compounds tested singly. Consequently, it is highly likely that the flower-visiting by P. rapae to L. japonicum is mediated largely by floral scent chemicals and that a synergistic effect of the five floral components would be most responsible for attraction of the butterfly to this flower. The present results also strongly suggest that specific floral volatiles may facilitate close-range flower location by P. rapae, could serve in part as a cue for recognizing food sources, and also be profoundly implicated in flower preference.</t>
  </si>
  <si>
    <t>2167-2180</t>
  </si>
  <si>
    <t>60030788;60030788;60030788</t>
  </si>
  <si>
    <t>7401679447;7005002302;56049116100</t>
  </si>
  <si>
    <t>Honda, Keiichi;√îmura, Hisashi;Hayashi, Nanao</t>
  </si>
  <si>
    <t>Higashihiroshima</t>
  </si>
  <si>
    <t>Hiroshima University</t>
  </si>
  <si>
    <t>Honda K.</t>
  </si>
  <si>
    <t>Identification of floral volatiles from Ligustrum japonicum that stimulate flower-visiting by cabbage butterfly, Pieris rapae</t>
  </si>
  <si>
    <t>10.1023/A:1020750029362</t>
  </si>
  <si>
    <t>2-s2.0-0032428718</t>
  </si>
  <si>
    <t>['tokyo bay', 'poecilostomatoid copepod', 'new species', 'modified seta', 'legs 1', 'hemicyclops spinulosus', 'first segment', 'first antenna', 'estuarine mud']</t>
  </si>
  <si>
    <t>Copepoda | Estuaries | Hemicyclops | Japan | Macrophthalmus japonicus | Mud flat</t>
  </si>
  <si>
    <t>A new species of poecilostomatoid copepod, Hemicyclops spinulosus, is described from burrows of the ocypodid crab Macrophthalmus japonicus in an estuarine mud-flat in Tokyo Bay. The new species can be distinguished from its congeners by a combination of the segmentation and setation of first antenna, the ornamentation of maxilliped and the modified seta on the first segment of the endopod of legs 1-4. ¬© 1998 Kluwer Academic Publishers.</t>
  </si>
  <si>
    <t>85-92</t>
  </si>
  <si>
    <t>Hydrobiologia</t>
  </si>
  <si>
    <t>100398775;60025272</t>
  </si>
  <si>
    <t>36990664000;7402252598</t>
  </si>
  <si>
    <t>Itoh, Hiroshi;Nishida, Shuhei</t>
  </si>
  <si>
    <t>Tokyo;Kawasaki</t>
  </si>
  <si>
    <t>The University of Tokyo;Suidosha Co. Ltd.</t>
  </si>
  <si>
    <t>60025272;100398775</t>
  </si>
  <si>
    <t>Itoh H.</t>
  </si>
  <si>
    <t>A new species of Hemicyclops (Copepoda, Poecilostomatoida) from burrows of the ocypodid crab Macrophthalmus japonicus in an estuarine mud-flat in Tokyo Bay, Japan</t>
  </si>
  <si>
    <t>10.1023/a:1003423912372</t>
  </si>
  <si>
    <t>2-s2.0-0032437007</t>
  </si>
  <si>
    <t>['wasps emerge', 'visual cues', 'two steps', 'strikingly different', 'pollinator wasp', 'natal tree', 'important stimuli', 'genus ficus', 'flower fragrances', 'ficus pollination', 'extracts tested', 'distance attraction', 'chemical signature', 'chemical compounds']</t>
  </si>
  <si>
    <t>Flower fragrances are important stimuli in attracting insect pollinators. Different odours attract different pollinators and can, in some case, achieve specific relationships. Among highly specific pollination systems, the genus Ficus (Moraceae) represents one extreme example, as each Ficus is pollinated by its specific wasp species. The identification of a receptive fig occurs in two steps and chemical information appears to be important in both stages. First, all figs of a tree develop synchronously, so that when the wasps emerge, their natal tree only bears mature figs. Therefore the wasps must locate another tree, bearing receptive figs. This long-distance attraction suggests olfactory signals. Second, once on the fig, fig wasps explore its surface by tapping their antennae on the surface (antennating) as they walk over it. This behaviour suggests contact chemostimulation. The fragrance of receptive Ficus carica figs was extracted using pentane, and the extracts tested on its pollinator wasp (Blastophaga psenes). The results from both distance attraction and contact stimulation experiments indicate that chemical compounds are suffient to mediate these two steps. Visual cues are not sufficient to attract and stimulate fig pollinators and are probably only minor stimuli compared to the chemical signature of the fig. In this way, Ficus pollination is strikingly different from other specific pollination systems such as Trollius and Yucca, where visual cues are important in attraction to flowers.</t>
  </si>
  <si>
    <t>306-311</t>
  </si>
  <si>
    <t>Ecoscience</t>
  </si>
  <si>
    <t>60068952;60068952;60004811;60068952</t>
  </si>
  <si>
    <t>7003795746;7003442585;55748868600;6603878696</t>
  </si>
  <si>
    <t>Gibernau, Marc;Hossaert-McKey, Martine;Frey, Jurg;Kjellberg, Finn</t>
  </si>
  <si>
    <t>France;Switzerland</t>
  </si>
  <si>
    <t>Montpellier;Wadenswil</t>
  </si>
  <si>
    <t>Centre d‚ÄôEcologie Fonctionnelle et Evolutive;Swiss Federal Research Station for Fruit-Growing, Viticulture, and Horticulture</t>
  </si>
  <si>
    <t>60068952;60004811</t>
  </si>
  <si>
    <t>Gibernau M.</t>
  </si>
  <si>
    <t>Are olfactory signals sufficient to attract fig pollinators?</t>
  </si>
  <si>
    <t>10.1080/11956860.1998.11682474</t>
  </si>
  <si>
    <t>2-s2.0-0032441377</t>
  </si>
  <si>
    <t>['simple calculation', 'separate calculation', 'sediment contamination', 'react independently', 'present study', 'pollution stress', 'paper mill', 'paper aims', 'metal analyses', 'mentum deformation', 'laborious scoring', 'higher resolution', 'efficient strategy', 'different levels', 'deformed larvae', 'correct evaluation', 'consistent relationship', 'classification could', 'biomonitoring tool', 'adequately explained']</t>
  </si>
  <si>
    <t>This paper aims at improving the methodology of chironomid deformation screening as a biomonitoring tool in sediment toxicity assessment. Head capsule deformities were investigated in Chironomus riparius larvae in three contaminated Danish streams. A new scoring system for deformities of the mentum, mandibles and pecten was designed, in order to objectify and improve previously published scoring methods. A comparison of this new scoring system with deformation frequencies indicated that the more laborious scoring of deformities did not result in a higher resolution than the simple frequency counts of deformed larvae. However, the different mouthparts seem to react independently to pollution stress and display specific deformation frequency profiles. Hence, a separate calculation of their deformation frequencies remains essential for a correct evaluation. Using cluster analysis, all mouthpart deformation frequencies were combined into one sediment classification scheme. This classification could be adequately explained by the different levels of sediment contamination, as indicated by metal analyses and site-specific pollutant sources. However, when only mentum deformation frequencies were used, an almost identical classification was obtained. Deformation in mandibles, pecten, premandibles and antennae did not display a consistent relationship with sediment contamination by the paper mill. Hence, in the present study, a simple calculation of the frequencies of mentum deformation was the most efficient strategy for sediment toxicity assessment.</t>
  </si>
  <si>
    <t>103-125</t>
  </si>
  <si>
    <t>Archiv fur Hydrobiologie</t>
  </si>
  <si>
    <t>60068588;60068588-60029439;60068588-60029439;60068588-60025063;60068588</t>
  </si>
  <si>
    <t>7103116550;7005740429;6602944550;56236607000;7007127652</t>
  </si>
  <si>
    <t>Vermeulen, Angelo C.;Dall, Peter C.;Lindegaard, Claus;Ollevier, Frans;Goddeeris, Boudewijn</t>
  </si>
  <si>
    <t>Belgium;Denmark;Belgium</t>
  </si>
  <si>
    <t>Brussels;Hillerod;3000 Leuven</t>
  </si>
  <si>
    <t>Koninklijk Belgisch Instituut voor Natuurwetenschappen;Freshwater Biological Laboratory;KU Leuven</t>
  </si>
  <si>
    <t>60068588;60029439;60025063</t>
  </si>
  <si>
    <t>Vermeulen A.C.</t>
  </si>
  <si>
    <t>Improving the methodology of chironomid deformation analysis for sediment toxicity assessment: A case study in three Danish lowland streams</t>
  </si>
  <si>
    <t>10.1127/archiv-hydrobiol/144/1998/103</t>
  </si>
  <si>
    <t>2-s2.0-0032442811</t>
  </si>
  <si>
    <t>['tetraneura nigriabdominalis', 'sem revealed', 'peculiar microsculptures', 'morphological study', 'male antennae', 'hind tibiae', 'francis group', 'developmental stages', 'abdominal stemites']</t>
  </si>
  <si>
    <t>Aphids | Mating | Pemphiginae | Sex-ratio | Tetraneura nigriabdominalis</t>
  </si>
  <si>
    <t>The sex-ratio and behavioural mating peculiarities of Tetraneura nigriabdominalis have been investigated. A morphological study by SEM revealed the developmental stages of sex-attractant pheromone glands on the hind tibiae of females, the morphology of the chemiosensilla on the male antennae, and peculiar microsculptures on abdominal stemites which may be interpreted as an anchorage system favouring copulation. ¬© 1998 Taylor &amp; Francis Group, LLC.</t>
  </si>
  <si>
    <t>Galli, Elisabetta</t>
  </si>
  <si>
    <t>Modena</t>
  </si>
  <si>
    <t>Universit√† degli Studi di Modena e Reggio Emilia</t>
  </si>
  <si>
    <t>Galli E.</t>
  </si>
  <si>
    <t>Mating behaviour in tetraneura nigriabdominalis sasaki (=akinire sasaki) (hemiptera, pemphiginae)</t>
  </si>
  <si>
    <t>10.1080/07924259.1998.9652650</t>
  </si>
  <si>
    <t>2-s2.0-0032444304</t>
  </si>
  <si>
    <t>['unshielded antennae', 'underneath roads', 'trial survey', 'signal penetration', 'shaft coordinates', 'shaft center', 'recent rise', 'reasons related', 'located near', 'finding clues', 'exact determination', 'exact coordinates', 'east limburg', 'dutch photo', 'densely populated', 'aerial photographs', 'abandoned shafts', '1935 onwards']</t>
  </si>
  <si>
    <t>Abandoned mine shafts | Aerial photographs | Coal mining | Georadar | Mining</t>
  </si>
  <si>
    <t>In the Old Coal Mine District of East Limburg, in the south of the Netherlands, a number of abandoned mine shafts exist of which the exact coordinates are uncertain. The area is now densely populated, and the majority of the shafts are located near or underneath roads and/or houses. Some of these shafts urgently need to be secured for reasons related to a recent rise in deep ground water levels, but only approximate shaft coordinates are known. This paper describes preliminary investigations for abandoned mine shafts by means of aerial photographs and georadar. Dutch photo-archives hold aerial photos dating from 1935 onwards. Inspection of various photo series indicates that the chances of finding clues for abandoned mine shafts are reasonable, and that digital techniques facilitate identification and exact determination of shaft coordinates. In a densely populated survey environment, such as the area in which the abandoned shafts are located, georadar is a suitable shallow geophysical method for mine shaft detection. In these circumstances, shielded antennae give a clearer subsurface image than unshielded antennae. Signal penetration in the loess-rich deposits commonly found in the area is limited, but the results of a trial survey over a known abandoned shaft accurately confirm the geometry of a collapse zone surrounding the shaft center.</t>
  </si>
  <si>
    <t>Environmental and Engineering Geoscience</t>
  </si>
  <si>
    <t>Fall 1998</t>
  </si>
  <si>
    <t>60006288;60006288;60006288</t>
  </si>
  <si>
    <t>37044975200;6603626326;6603916334</t>
  </si>
  <si>
    <t>Mooijman, O. P.M.;Van Der Kruk, J.;Roest, J. P.A.</t>
  </si>
  <si>
    <t>Delft</t>
  </si>
  <si>
    <t>Delft University of Technology</t>
  </si>
  <si>
    <t>Mooijman O.P.M.</t>
  </si>
  <si>
    <t>The detection of abandoned mine shafts in the Netherlands</t>
  </si>
  <si>
    <t>10.2113/gseegeosci.iv.3.307</t>
  </si>
  <si>
    <t>2-s2.0-0032447590</t>
  </si>
  <si>
    <t>['volume image', 'vertical dimension', 'velocity images', 'turbulent structure', 'tep employs', 'tep ),', 'spatial resolution', 'several hours', 'scales comparable', 'paper describes', 'long datasets', 'large array', 'independent receiver', 'including examples', 'air reflectivity', 'air measurements']</t>
  </si>
  <si>
    <t>This paper describes the turbulent eddy profiler (TEP), a volume-imaging, UHF radar wind profiler designed for clear-air measurements in the atmospheric boundary layer on scales comparable to grid cell sizes of large eddy simulation models. TEP employs a large array of antennas - each feeding an independent receiver - to simultaneously generate multiple beams within a 28¬∞ conical volume illuminated by the transmitter. Range gating provides 30-m spatial resolution in the vertical dimension. Each volume image is updated every 2-10 s, and long datasets can be gathered to study the evolution of turbulent structure over several hours. A summary of the principles of operation and the design of TEP is provided, including examples of clear-air reflectivity and velocity images.</t>
  </si>
  <si>
    <t>849-859</t>
  </si>
  <si>
    <t>60014313-100416882;60014313;60014313;60014313;60014313-60024592;60014313;60014313</t>
  </si>
  <si>
    <t>57213852946;6505832922;57206164665;7102505118;7006514170;7006791463;7103288212</t>
  </si>
  <si>
    <t>Mead, James B.;Hopcraft, Geoffrey;Frasier, Stephen J.;Pollard, Brian D.;Cherry, Christopher D.;Schaubert, Daniel H.;Mcintosh, Robert E.</t>
  </si>
  <si>
    <t>Lexington;Amherst MA;Amherst</t>
  </si>
  <si>
    <t>Lincoln Laboratory;University of Massachusetts Amherst;Quadrant Engineering Inc</t>
  </si>
  <si>
    <t>60024592;60014313;100416882</t>
  </si>
  <si>
    <t>Mead J.</t>
  </si>
  <si>
    <t>A volume-imaging radar wind profiler for atmospheric boundary layer turbulence studies</t>
  </si>
  <si>
    <t>10.1175/1520-0426(1998)015&lt;0849:AVIRWP&gt;2.0.CO;2</t>
  </si>
  <si>
    <t>2-s2.0-0032449812</t>
  </si>
  <si>
    <t>['system design', 'system calibration', 'separate antenna', 'rights reserved', 'radiometry functions', 'passive sensors', 'mode combination', 'key problems', 'integrated technically', 'frequency rad2', 'early 1980', 'data management', 'common antenna', 'antenna technology']</t>
  </si>
  <si>
    <t>A new microwave sensor combined with active and passive sensors is designed for future Chinese space projects. In the system the scatterometry, altimetry and radiometry functions are integrated technically. There are three operation modes, they are ALT + RAD1, SCAT + RAD1, Multi-frequency RAD2-6 (with five band frequencies). The mode combination can be selected in the requirement of user. Altimeter, Scatterometer and Radiometer RAD1 work at the same Ku band frequency and a common antenna is used for SCAT and RAD1, a separate antenna for ALT. The system design is based on the operational airborne sensors beginning operation from early 1980. The key problems such as the mode combination technique, antenna technology, data management and system calibration have been broken through in the development of this system. ¬© 1998 Elsevier Science Ltd. All rights reserved.</t>
  </si>
  <si>
    <t>January/March 1998</t>
  </si>
  <si>
    <t>60022860;60022860;60022860;60022860;60022860;60022860</t>
  </si>
  <si>
    <t>7404828750;7403007327;8891169900;7501867637;55660906200;55742454400</t>
  </si>
  <si>
    <t>Jiang, Jing Shan;Zheng, Zhen Fan;Liu, He Guang;Wang, Xin Zhong;Zhang, Yun Hua;Huang, Jing</t>
  </si>
  <si>
    <t>Center for Space Science and Applied Research Chinese Academy of Sciences</t>
  </si>
  <si>
    <t>Jiang J.S.</t>
  </si>
  <si>
    <t>China advanced microwave remote sensor(camrs)</t>
  </si>
  <si>
    <t>S0892927098000025</t>
  </si>
  <si>
    <t>10.1016/s0892-9270(98)00002-5</t>
  </si>
  <si>
    <t>2-s2.0-0032450610</t>
  </si>
  <si>
    <t>['unifying characters', 'two subfamilies', 'trunk limbs', 'transitional stages', 'three families', 'superfamily macrothricoidea', 'subfamily status', 'situation parallel', 'simplified state', 'seven families', 'radopod anomopoda', 'primitive condition', 'previously underused', 'one extreme', 'nicely paralleled', 'new family', 'monophyletic ),', 'mainly trunk', 'macrothricinae require', 'limb based', 'like anomopods', 'leg structure', 'large number', 'head shield', 'groups studied', 'four families', 'eurycercoidea ),', 'conventional traits', 'considered advanced', 'comparative morphology']</t>
  </si>
  <si>
    <t>Anomopoda | Branchiopoda | Evolution | Morphology | Radopoda | Taxonomy | Trunk limbs</t>
  </si>
  <si>
    <t>An investigation, using optical microscopy and SEM, of the trunk limbs of the Anomopoda has revealed a large number of characters, previously underused or unused in taxonomy and comparative morphology. All these characters, which are nicely paralleled by some more conventional traits (head shield and pores, postabdomen, antennae., ), show one clear tendency across all groups studied: a state of complexity at one extreme, and a state of often incisive simplification at the other extreme, with a number of transitional stages in between. The complex character state, which itself is a simplification of the leg structure of the Ctenopoda and other, 'large' Branchiopoda, is here considered to represent a primitive condition. The simplified state is considered advanced. Based on this assumption, we list a number of unifying characters (mainly structural aspects of P1 and P2, but also the gnathobase of P3 and P4) for all macrothricid and chydorid-like anomopods, which we unite in the new suborder Radopoda. Non-radopod Anomopoda are not reclassified. We then derive a cascade of (mainly trunk-limb based) characters to work out a hypothesis on the evolution of the Radopoda. The 'chydorid' line (basically the former family Chydoridae) is classified as a superfamily (the Eurycercoidea), with three families; the 'macrothricid' line is capped by the superfamily Macrothricoidea, with four families. Of these seven families, four are upgraded from subfamily status, the Chydoridae are left status quo, the Macrothricidae are redefined, and the Neothricidae are a new family. The Macrothricidae are further subdivided in two subfamilies, of which the Macrothricinae appear reasonably homogeneous (monophyletic), while the non-Macrothricinae require further study. Some of these (e.g. Guernella) have almost completely lost their P5, a situation parallel to that of the P6 in the Eurycercidae, Acantholeberidae, and Ophryoxidae. ¬© 1998 Kluwer Academic Publishers.</t>
  </si>
  <si>
    <t>119-149</t>
  </si>
  <si>
    <t>Dumont, Henri J.</t>
  </si>
  <si>
    <t>Dumont H.J.</t>
  </si>
  <si>
    <t>A reclassification of the anomopod families Macrothricidae and Chydoridae, with the creation of a new suborder, the Radopoda (Crustacea: Branchiopoda)</t>
  </si>
  <si>
    <t>10.1023/a:1003259630312</t>
  </si>
  <si>
    <t>2-s2.0-0032452057</t>
  </si>
  <si>
    <t>['year period', 'whose variability', 'sex pheromone', 'possibly due', 'period examined', 'literature concerning', 'like many', 'inversely correlated', 'good agreement', 'francis group', 'different years', 'different places', 'climatic variations', 'ambient temperature']</t>
  </si>
  <si>
    <t>Climate | EAG | Gypsy moth | Lymantria</t>
  </si>
  <si>
    <t>The gypsy moth Lymantria dispar, like many other forest defoliator species, exhibits periodic population outbreak dynamics, whose variability in different years and in different places can be attributed to different microclimatic parameters. This study was focused on the correlation between climatic variations in two different localities of Sardinia over a three-year period and on changes in sensitivity of the male antennal olfactory receptors. Our electrophysiological results show that olfactory EAG responses to the sex pheromone of the antennae are inversely correlated with rainfall during gypsy moth larval development. On the other hand, male antennal sensitivity and ambient temperature were not correlated, possibly due to the fact that no significant climatic variations were detected in the period examined. Our findings, especially for rainfall, are in good agreement with data in the literature concerning the effects of weather on gypsy moth population dynamics. ¬© 1998 Taylor &amp; Francis Group, LLC.</t>
  </si>
  <si>
    <t>267-272</t>
  </si>
  <si>
    <t>Italian Journal of Zoology</t>
  </si>
  <si>
    <t>100405841;118861500;118861500;118861500;118861500</t>
  </si>
  <si>
    <t>6507161436;6701707224;6603926346;6506679534;6603879250</t>
  </si>
  <si>
    <t>Cerboneschi, Anna;Crnjar, Roberto;Liscia, Anna;Majone, Rossana;Solari, Paolo</t>
  </si>
  <si>
    <t>Cagliari;Sassari</t>
  </si>
  <si>
    <t>Sezione di Fisiologia Generale;Stazione Sperimentale del Sughero</t>
  </si>
  <si>
    <t>118861500;100405841</t>
  </si>
  <si>
    <t>Cerboneschi A.</t>
  </si>
  <si>
    <t>Influence of microclimatic variations on EAG responses of lymantria dispar (lepidoptera, lymantridae) males to sex pheromone</t>
  </si>
  <si>
    <t>10.1080/11250008809386757</t>
  </si>
  <si>
    <t>2-s2.0-0032457194</t>
  </si>
  <si>
    <t>['vp ).', 'vertical polarization', 'successfully launched', 'study described', 'paper indicates', 'paper describes', 'electrical performances', 'carries onboard', 'also include']</t>
  </si>
  <si>
    <t>The Canadian earth observation RADARSAT 1 satellite, successfully launched in 1995, carries onboard a synthetic aperture radar (SAR) with reconfigurable horizontal polarization (HP) beams. The proposed DSAR concept is to also include the vertical polarization (VP). This paper describes the development and characteristics of DSAR. The DSAR Engineering Bread-Board (EBB) study described in this paper indicates that the antenna can provide the same electrical performances as RADARSAT 1 HP, but for both HP and VP.</t>
  </si>
  <si>
    <t>51-56</t>
  </si>
  <si>
    <t>60007248-101559682-60010401-100735551;60007248;100318068;100318068-124861827</t>
  </si>
  <si>
    <t>7005654269;7003337590;7402901490;7003914601</t>
  </si>
  <si>
    <t>Sultan, N.;S√©guin, G.;Wood, P. J.;Raab, T.</t>
  </si>
  <si>
    <t>United States;Canada;;Canada;Canada;Canada</t>
  </si>
  <si>
    <t>Reston;Longueuil;;;Ottawa;Ottawa</t>
  </si>
  <si>
    <t>American Institute of Aeronautics and Astronautics, Inc.;Canadian Space Agency;Antenna Business Development;CSAT Inc.;Canadian Space and Telecom Inc.;CAL Corp</t>
  </si>
  <si>
    <t>60010401;60007248;124861827;101559682;100735551;100318068</t>
  </si>
  <si>
    <t>Sultan N.</t>
  </si>
  <si>
    <t>The dual-polarized synthetic aperture radar (DSAR) antenna</t>
  </si>
  <si>
    <t>S0892927097000468</t>
  </si>
  <si>
    <t>10.1016/s0892-9270(97)00046-8</t>
  </si>
  <si>
    <t>2-s2.0-0032458246</t>
  </si>
  <si>
    <t>['wheat plants', 'water stress', 'stressed plants', 'smaller increase', 'significant increase', 'significant changes', 'quantum yield', 'photoinhibition became', 'photochemical quenching', 'maximal efficiency', 'low irradiance', 'increased susceptibility', 'changes might', 'apparent damages', 'antennae system', 'adapted leaves', 'acceptor sides', '180 œºmol', '1 ).']</t>
  </si>
  <si>
    <t>Chlorophyll fluorescence | Photoinhibition | Photosynthesis | PS II photochemistry | Water stress | Wheat (Tritium aestivum L.)</t>
  </si>
  <si>
    <t>Effects of water stress on photosynthesis, PS II photochemistry and photoinhibition were investigated in wheat plants (Tritium aestivum L.). To separate water stress effects from photoinhibition, water stress was imposed at low irradiance (180 Œºmol m-2 s-1). When water stress developed gradually, net CO2 assimilation rate and leaf stomatal conductance decreased significantly. However, water stress had no effects on the PS II photochemistry in dark-adapted leaves. There were no significant changes in the maximal efficiency of PS II photochemistry and no apparent damages in PS II reaction centre, its oxidising and acceptor sides, or its antennae system. However, PS II photochemistry in light-adapted leaves was modified in water-stressed plants. This was shown by the decrease in the efficiency of excitation energy capture by open PS II reaction centres and the quantum yield of PS II electron transport and a significant increase in non-photochemical quenching. In addition, water stress increased the susceptibility to photoinhibition. The extent of photoinhibition became more pronounced as water stress increased. It was found that water-stressed plants exhibited a much greater accumulation of the Q(B)-non-reducing PS II reaction centres and a smaller increase in non-photochemical quenching during photoinhibition. Such changes might be responsible for the increased susceptibility to photoinhibition.</t>
  </si>
  <si>
    <t>883-892</t>
  </si>
  <si>
    <t>60014347;60014347</t>
  </si>
  <si>
    <t>7404805926;55072483300</t>
  </si>
  <si>
    <t>Lu, Congming;Zhang, Jianhua</t>
  </si>
  <si>
    <t>Hong Kong Baptist University</t>
  </si>
  <si>
    <t>Lu C.</t>
  </si>
  <si>
    <t>Effects of water stress on photosynthesis, chlorophyll fluorescence and photoinhibition in wheat plants</t>
  </si>
  <si>
    <t>10.1071/PP98129</t>
  </si>
  <si>
    <t>2-s2.0-0032458328</t>
  </si>
  <si>
    <t>['œ ±', 'weaker immunostaining', 'ventrolateral protocerebrum', 'upper part', 'two arms', 'special attention', 'putative rdl', 'prominent distribution', 'posterior calyx', 'particular areas', 'mushroom bodies', 'main immunostaining', 'like immunoreactivity', 'like immuno', 'insect brain', 'inhibitory signals', 'information processing', 'good correlation', 'ellipsoid body', 'distal part', 'data demonstrated', 'central complex', 'antennal lobes', 'antennal lobe', 'aminobutyric acid', 'also rich', 'also detected']</t>
  </si>
  <si>
    <t>The distribution of putative RDL-like GABA receptors and of œá- aminobutyric acid (GABA) in the brain of the adult house cricket Acheta domesticus was studied using specific antisera. Special attention was given to brain structures known to be related to learning and memory. The main immunostaining for the RDL-like GABA receptor was observed in mushroom bodies, in particular the upper part of mushroom body peduncle and the two arms of the posterior calyx. Weaker immunostaining was detected in the distal part of the peduncle and in the Œ± and Œ≤ lobes. The dorso- and ventrolateral protocerebrum neuropils appeared rich in RDL-like GABA receptors. Staining was also detected in the glomeruli of the antennal lobe, as well as in the ellipsoid body of the central complex. Many neurons clustered in groups exhibit GABA-like immunoreactivity. Tracts that were strongly immunostained innervated both the calyces and the lobes of mushroom bodies. The glomeruli of the antennal lobe, the ellipsoid body, as well as neuropils of the dorso- and ventrolateral protocerebrum were also rich in GABA-like immuno- reactivity. The data demonstrated a good correlation between the distribution of the GABA-like and of the RDL-like GABA receptor immunoreactivity. The prominent distribution of RDL-like GABA receptor subunits, in particular areas of mushroom bodies and antennal lobes, underlines the importance of inhibitory signals in information processing in these major integrative centers of the insect brain.</t>
  </si>
  <si>
    <t>78-89</t>
  </si>
  <si>
    <t>Learning and Memory</t>
  </si>
  <si>
    <t>60008134;60008134-60000661;60000661;60008134;60008134;60008134</t>
  </si>
  <si>
    <t>7003747752;6603778424;7006226532;6603248001;7003833393;7004623928</t>
  </si>
  <si>
    <t>Strambi, Colette;Cayre, Myriam;Sattelle, David B.;Augier, Roger;Charpin, Pierre;Strambi, Alain</t>
  </si>
  <si>
    <t>Paris;Cambridge</t>
  </si>
  <si>
    <t>CNRS Centre National de la Recherche Scientifique;The Babraham Institute</t>
  </si>
  <si>
    <t>60008134;60000661</t>
  </si>
  <si>
    <t>Strambi C.</t>
  </si>
  <si>
    <t>Immunocytochemical mapping of an RDL-like GABA receptor subunit and of GABA in brain structures related to learning and memory in the cricket Acheta domesticus</t>
  </si>
  <si>
    <t>2-s2.0-0032458798</t>
  </si>
  <si>
    <t>['sucrose resulting', 'sucrose convergence', 'specific enhancement', 'specific effect', 'results suggest', 'per ).', 'oa injected', 'neuromodulator oa', 'mushroom body', 'memory consolidation', 'insect brain', 'honeybees associate', 'associating odors', 'appetitive response', 'antennal lobes', 'antennal lobe', 'additional pairing']</t>
  </si>
  <si>
    <t>In a classical conditioning procedure, honeybees associate an odor with sucrose resulting in the capacity of the odor to evoke an appetitive response, the extension of the proboscis (PER). Here, we study the effects of pairing an odor with injections of octopamine (OA) as a substitute for sucrose into three putative brain sites of odor/sucrose convergence. OA injected into the mushroom body (MB) calyces or the antennal lobe but not the lateral protocerebral lobe produces a lasting, pairing-specific enhancement of PER. During pairings, OA injected into the MB calyces results in an additional pairing-specific effect, because it does not lead to an acquisition but a consolidation after conditioning. These results suggest that the neuromodulator OA has the capacity of inducing associative learning in an insect brain. Moreover, they suggest the antennal lobes and the calyces as at least partially independent sites of associating odors that may contribute differently to learning and memory consolidation.</t>
  </si>
  <si>
    <t>146-156</t>
  </si>
  <si>
    <t>60030718;60030718</t>
  </si>
  <si>
    <t>36864129400;7102000725</t>
  </si>
  <si>
    <t>Hammer, Martin;Menzel, Randolf</t>
  </si>
  <si>
    <t>Freie Universit√§t Berlin</t>
  </si>
  <si>
    <t>Hammer M.</t>
  </si>
  <si>
    <t>Multiple sites of associative odor learning as revealed by local brain microinjections of octopamine in honeybees</t>
  </si>
  <si>
    <t>2-s2.0-0032460150</t>
  </si>
  <si>
    <t>['vissr data', 'using microcomputer', 'two buildings', 'time prestorage', 'related error', 'radiator building', 'paper introduces', 'main functions', 'key subsystems', 'interface testing', 'development methods', 'designed parameters', 'db ).', 'data real', 'cdas consists', 'antenna base', 'also introduced', '14 subsystems']</t>
  </si>
  <si>
    <t>This paper introduces the outline of the CDAS for CGMS which is located in Dongbeiwang and its main functions and designed parameters. There are two buildings in the station-the antenna base/radiator building and the main equipment building. CDAS consists of 14 subsystems. The principles of CDAS are introduced; the key subsystems in the CDAS are the visible and infrared spin scan radiator (VISSR) synchronizer and data buffering subsystem (S/DB). Their design and development methods are highlighted as follows: (a) Using the principle of resampling after data real-time prestorage and buffering to reduce the data resampling rate, this makes it convenient to process VISSR data by digital signal processor (DSP) and microprocessor; (b) the digital phase locked loop which is operated by microcomputer and 20 MHz reference frequency can get the high tracing accuracy, its related error being about 10-7; (c) using microcomputer and disc to record and replay sun pulse and VISSR data. In addition, the interface testing between CDAS and the satellite before launching; the combined test among CDAS, SOCC and DPC are also introduced.</t>
  </si>
  <si>
    <t>255-260</t>
  </si>
  <si>
    <t>100545606;100545606;100545606</t>
  </si>
  <si>
    <t>7402678161;57206218600;7410105206</t>
  </si>
  <si>
    <t>Fan, S.;Tong, K.;Liu, J.</t>
  </si>
  <si>
    <t>Beijing Inst. Satellite Info. Eng.</t>
  </si>
  <si>
    <t>Fan S.</t>
  </si>
  <si>
    <t>The command and data acquisition station (CDAS) of the chinese geostationary meteorological satellite</t>
  </si>
  <si>
    <t>S0892927098000293</t>
  </si>
  <si>
    <t>10.1016/s0892-9270(98)00029-3</t>
  </si>
  <si>
    <t>2-s2.0-0032461144</t>
  </si>
  <si>
    <t>['without calceoli', 'ventral surface', 'suitable female', 'shorter period', 'several days', 'second antennae', 'precopula pairing', 'potential mates', 'mate assessment', 'like structures', 'less likely', 'intermoult period', 'hence suitability', 'data support', 'contact assessment', 'assortative mating']</t>
  </si>
  <si>
    <t>Gammarid crustacea exhibit precopula mate guarding in which a male will carry a potential mate beneath his ventral surface, guarding her for several days until she moults and lays her eggs. I investigated the role of the calceoli (bulb-like structures on the second antennae) in mate assessment and precopula pairing in two Gammarus species by comparing the behaviour of males with and without calceoli. Removal of the calceoli had no effect on the pattern of size-assortative mating, nor did it reduce the number of contacts made per unit time between potential mates. However, males without calceoli reduced their assessment of potential mates, were less likely to guard a suitable female and guarded for a shorter period. These data support the hypothesis that calceoli are used during contact assessment to determine a female's intermoult period and hence suitability for guarding.</t>
  </si>
  <si>
    <t>1471-1475</t>
  </si>
  <si>
    <t>Dunn, Alison M.</t>
  </si>
  <si>
    <t>Leeds</t>
  </si>
  <si>
    <t>University of Leeds</t>
  </si>
  <si>
    <t>Dunn A.</t>
  </si>
  <si>
    <t>The role of calceoli in mate assessment and precopula guarding in Gammarus</t>
  </si>
  <si>
    <t>S0003347298909162</t>
  </si>
  <si>
    <t>10.1006/anbe.1998.0916</t>
  </si>
  <si>
    <t>2-s2.0-0032464977</t>
  </si>
  <si>
    <t>['speed dependence', 'radar observations', 'observing schedule', 'meteoroids larger', 'meteoroids detected', 'ionization production', 'inclination distributions', 'aphelion distance']</t>
  </si>
  <si>
    <t>The orbital element distributions of meteoroids detected during the Harvard Radio Meteor Project, 1968-69 Synoptic Year Program, have been reanalysed to remove selection effects associated with the radar observations. Corrections are made for the observing schedule, antenna beam patterns, the radio diffusion ceiling, speed dependence of ionization production, the flux enhancement due to the Earth's gravity and the probability of encounter with the Earth. These render the eccentricity, aphelion distance, and inclination distributions for meteoroids larger than 10-4g (radius ~ 200 Œºm), with orbits that cross the ecliptic near 1 AU.</t>
  </si>
  <si>
    <t>569-575</t>
  </si>
  <si>
    <t>114051008-60009512;60009512</t>
  </si>
  <si>
    <t>55473528000;6603471777</t>
  </si>
  <si>
    <t>Taylor, A. D.;Elford, W. G.</t>
  </si>
  <si>
    <t>Australia;United Kingdom</t>
  </si>
  <si>
    <t>Adelaide;Durham</t>
  </si>
  <si>
    <t>The University of Adelaide;Durham</t>
  </si>
  <si>
    <t>60009512;114051008</t>
  </si>
  <si>
    <t>Taylor A.</t>
  </si>
  <si>
    <t>Meteoroid orbital element distributions at 1 AU deduced from the Harvard Radio Meteor Project observations</t>
  </si>
  <si>
    <t>10.1186/BF03352150</t>
  </si>
  <si>
    <t>2-s2.0-0032466182</t>
  </si>
  <si>
    <t>124-132</t>
  </si>
  <si>
    <t>60031581;60031581;60031581;60031581</t>
  </si>
  <si>
    <t>7201921535;7101625336;6602727348;7005009108</t>
  </si>
  <si>
    <t>Laurent, Gilles;MacLeod, Katrina;Stopfer, Mark;Wehr, Michael</t>
  </si>
  <si>
    <t>Laurent G.</t>
  </si>
  <si>
    <t>Spatiotemporal structure of olfactory inputs to the mushroom bodies</t>
  </si>
  <si>
    <t>2-s2.0-0032466722</t>
  </si>
  <si>
    <t>['sclerotized legs', 'remained 3', 'readily spilt', 'mature galls', 'introduced larvae', 'instar nymphs', 'forms small', 'distylium racemosum', 'developed setae', 'defensive behavior', 'also attacked', '3rd generation', '205 1st', '17 1st']</t>
  </si>
  <si>
    <t>The defensive behavior of the aphid Dinipponaphis autumna, which forms small, completely closed galls on leaves of Distylium racemosum, was observed. In mature galls, in addition to tens of mature or nearly mature aphids of the 3rd generation, there remained 3 - 17 1st-instar nymphs of the same generation, which had well-sclerotized legs and the antennae with developed setae. Despite their minority, these 1st-instar nymphs clung to experimentally introduced insect larvae and stung them with their stylets. Fourth-instar wingpadded nymphs, the majority of the 3rd generation at the experiment, also attacked the introduced larvae, but they were readily spilt from the larvae. Four out of 205 1st-instar nymphs remaining in mature galls had the next instar cuticle developing inside, indicating that they are not destined to be sterile.</t>
  </si>
  <si>
    <t>91-96</t>
  </si>
  <si>
    <t>Journal of Ethology</t>
  </si>
  <si>
    <t>60010081;60025976;60070974;60028088;60070974</t>
  </si>
  <si>
    <t>7403120930;6603169706;6603775073;7102406711;7006598467</t>
  </si>
  <si>
    <t>Aoki, Shigeyuki;Kurosu, Utako;Shibao, Harunobu;Yamane, Seiki;Fukatsu, Takema</t>
  </si>
  <si>
    <t>Tsukuba;Kagoshima;Tokyo;Tokyo</t>
  </si>
  <si>
    <t>National Institute of Bioscience and Human Technology, Tsukuba;Kagoshima University;Tokyo University of Agriculture;Rissho University</t>
  </si>
  <si>
    <t>60070974;60028088;60025976;60010081</t>
  </si>
  <si>
    <t>Aoki S.</t>
  </si>
  <si>
    <t>Defense by a few first-instar nymphs in the closed gall of Dinipponaphis autumna (Homoptera, Aphididae, Hormaphidinae)</t>
  </si>
  <si>
    <t>10.1007/BF02769287</t>
  </si>
  <si>
    <t>2-s2.0-0032467286</t>
  </si>
  <si>
    <t>['vision plays', 'tarsalis use', 'several bethylids', 'sensory modalities', 'primarily borne', 'primarily associated', 'parasitoid would', 'oviposition occurs', 'oryzaephilus surinamensis', 'often host', 'normal situations', 'major host', 'limited role', 'l .).', 'initial searching', 'female c', 'ethograms indicates', 'comparative ethograms', 'commonly associated', 'commodity environment', 'chemical cues', 'article reports', 'although c', 'alternative hosts', 'also given']</t>
  </si>
  <si>
    <t>Behavioral ecology | Bethylidae | Biological control | Ectoparasitoid | Kairomone | Parasitoid</t>
  </si>
  <si>
    <t>Several bethylids, including various Cephalonomia spp., are commonly associated with the stored-commodity environment. These parasitoids are often host-specific and can be important biocontrol agents. Although C. tarsalis (Ashmead) reportedly uses several different stored-product beetle hosts, it appears to be primarily associated with the saw-toothed grain beetle, Oryzaephilus surinamensis (L.). This article reports on some of the sensory modalities that female C. tarsalis use to find, recognize, and accept a host, and it provides an ethogram for the behavior of the parasitoid from initial searching until she releases the host in preparation for oviposition. Comparative ethograms for putative alternative hosts of C. tarsalis are also given. Vision plays only a limited role in host-finding and -recognition. Chemical cues, primarily borne on the cuticle of the host and perceived through the wasp's antennae, as well as movement by the host once contacted, are major host-recognition cues used by the parasitoid. Analysis of the ethograms indicates that a complex behavioral repertoire is used by C. tarsalis in the sequence of searching for the host, host-location, -recognition, -stinging, and host-feeding before oviposition occurs. The putative alternative hosts studied showed markedly truncated ethograms (which never include stinging) compared with the ethogram with the sawtoothed grain beetle, indicating that the parasitoid would not be likely to use these alternative hosts under normal situations.</t>
  </si>
  <si>
    <t>879-889</t>
  </si>
  <si>
    <t>119580792;119580792;119580792-60000689</t>
  </si>
  <si>
    <t>7403673401;57197129782;7102699086</t>
  </si>
  <si>
    <t>Howard, Ralph W.;Charlton, Marlene;Charlton, Ralph E.</t>
  </si>
  <si>
    <t>Manhattan;Manhattan</t>
  </si>
  <si>
    <t>Kansas State University;Grain Mktg. and Prod. Res. Center</t>
  </si>
  <si>
    <t>60000689;119580792</t>
  </si>
  <si>
    <t>Howard R.</t>
  </si>
  <si>
    <t>Host-finding, host-recognition, and host-acceptance behavior of Cephalonomia tarsalis (Hymenoptera: Bethylidae)</t>
  </si>
  <si>
    <t>10.1093/aesa/91.6.879</t>
  </si>
  <si>
    <t>2-s2.0-0032469324</t>
  </si>
  <si>
    <t>['propagate errors', 'overall performances', 'low enough', 'considerably affect', 'also limiting']</t>
  </si>
  <si>
    <t>Low-sidelobe arrays | Microstrip antennas | Phased arrays</t>
  </si>
  <si>
    <t>In microstrip phased arrays, the lowest achievable sidelobe level is not low enough for many potential applications. This is because the array components include effects and propagate errors which considerably affect the overall performances, thus not only deteriorating the performance of the array, but also limiting the achievable antenna parameter values. ¬© 1998 John Wiley &amp; Sons, Inc.</t>
  </si>
  <si>
    <t>107-111</t>
  </si>
  <si>
    <t>60019987-60031004</t>
  </si>
  <si>
    <t>Kabacik, Pawel</t>
  </si>
  <si>
    <t>Australia;Poland</t>
  </si>
  <si>
    <t>Brisbane;Wroclaw</t>
  </si>
  <si>
    <t>The University of Queensland;Wroc≈Çaw University of Science and Technology</t>
  </si>
  <si>
    <t>60031004;60019987</t>
  </si>
  <si>
    <t>Kabacik P.</t>
  </si>
  <si>
    <t>Design constraints of low-sidelobe microstrip phased arrays</t>
  </si>
  <si>
    <t>10.1002/(SICI)1098-2760(19980205)17:2&lt;107::AID-MOP9&gt;3.0.CO;2-I</t>
  </si>
  <si>
    <t>2-s2.0-0032484814</t>
  </si>
  <si>
    <t>['quadrifilar helix', 'presented along', 'parameters measured', 'obtained results', 'new practical', 'input impedance', 'efficient ways', 'different schemes', 'different methods']</t>
  </si>
  <si>
    <t>Antenna measurements | Helix antennas | Wideband antennas</t>
  </si>
  <si>
    <t>In this paper, different methods for measuring the input impedance of a quadrifilar helix (QFH) antenna are presented along with the underlying physical theory. Shortcomings of the known slotted line method are discussed. New practical and efficient ways of the input impedance derivation based on S-parameters measured at the antenna input ports are introduced. A QFH input impedance is measured with different schemes, and the obtained results are compared and discussed. Finally, the results are concluded. ¬© 1998 John Wiley &amp; Sons, Inc.</t>
  </si>
  <si>
    <t>102-107</t>
  </si>
  <si>
    <t>60098468;60026638;60026638;60026638;60006876</t>
  </si>
  <si>
    <t>6603959856;6507643142;7801501475;6602415890;8412641700</t>
  </si>
  <si>
    <t>Pekonen, Olli P.M.;Santomaa, Veli;Kiesi, Kalle;Ermutlu, Murat E.;Wilska, Kati</t>
  </si>
  <si>
    <t>Finland;Finland;Finland</t>
  </si>
  <si>
    <t>Espoo;Espoo;Turku</t>
  </si>
  <si>
    <t>Nokia Networks;Nokia Corporation;Turun yliopisto</t>
  </si>
  <si>
    <t>60098468;60026638;60006876</t>
  </si>
  <si>
    <t>Pekonen O.P.M.</t>
  </si>
  <si>
    <t>Measuring the input impedance of a quadrifilar helix antenna</t>
  </si>
  <si>
    <t>10.1002/(SICI)1098-2760(19980205)17:2&lt;102::AID-MOP8&gt;3.0.CO;2-I</t>
  </si>
  <si>
    <t>2-s2.0-0032484851</t>
  </si>
  <si>
    <t>['rigorous full', 'reciprocity theorem', 'principal plane', 'multilayered region', 'field pattern']</t>
  </si>
  <si>
    <t>Moment method | Multilayered | Reciprocity theorem</t>
  </si>
  <si>
    <t>A rigorous full-wave method presented to analyze the far-field pattern of a 3-D source near conductive strips located in a multilayered region. The far-field pattern can be in any plane, not only in the principal plane. The reciprocity theorem is applied to simplify the problem. Several numerical results are presented to demonstrate the accuracy and versatility of this method. ¬©1998 John Wiley &amp; Sons, Inc.</t>
  </si>
  <si>
    <t>300-303</t>
  </si>
  <si>
    <t>60015763;60015763</t>
  </si>
  <si>
    <t>7005368130;7201881149</t>
  </si>
  <si>
    <t>Chuang, Ming Lin;Chu, Fu Lai</t>
  </si>
  <si>
    <t>Taipei</t>
  </si>
  <si>
    <t>Tatung Institute of Technology Taiwan</t>
  </si>
  <si>
    <t>Chuang M.</t>
  </si>
  <si>
    <t>Pattern of 3-D source near strip in multilayered region by full-wave method</t>
  </si>
  <si>
    <t>10.1002/(SICI)1098-2760(19980405)17:5&lt;300::AID-MOP7&gt;3.0.CO;2-G</t>
  </si>
  <si>
    <t>2-s2.0-0032485561</t>
  </si>
  <si>
    <t>['typical designs', 'simulated results', 'relative position', 'directional coupler', 'design equations']</t>
  </si>
  <si>
    <t>Directional coupler | Microstrip lines | Rectangular slot</t>
  </si>
  <si>
    <t>A simple design formula of a directional coupler that consists of two microstrip lines coupled through two narrow rectangular slots in a common ground plane is presented. By applying the design equations for the quasilumped quadrature coupler, the relative position and dimensions of the two narrow slots in the common ground plane can easily be determined. Typical designs have been implemented, and the S-parameters for such a slot-coupled directional coupler are measured and verified by simulated results. ¬© 1998 John Wilev &amp; Sons, Inc.</t>
  </si>
  <si>
    <t>325-328</t>
  </si>
  <si>
    <t>60116768;60011357;60024666</t>
  </si>
  <si>
    <t>7601561423;35460663000;57198745997</t>
  </si>
  <si>
    <t>Lu, Jui Han;Wong, Kin Lu;Chang, Chih Yao</t>
  </si>
  <si>
    <t>Kaohsiung;Taoyuan;Kaohsiung</t>
  </si>
  <si>
    <t>National Kaohsiung University of Science and Technology;National Central University;National Sun Yat-Sen University</t>
  </si>
  <si>
    <t>60116768;60024666;60011357</t>
  </si>
  <si>
    <t>Lu J.</t>
  </si>
  <si>
    <t>Simple design formula of a slot-coupled directional coupler between double-sided microstrip lines</t>
  </si>
  <si>
    <t>10.1002/(SICI)1098-2760(19980405)17:5&lt;325::AID-MOP15&gt;3.0.CO;2-2</t>
  </si>
  <si>
    <t>2-s2.0-0032485564</t>
  </si>
  <si>
    <t>['space modes', 'radiation modes', 'physically understandable', 'normalization constants', 'greatly simplified', 'field expressions']</t>
  </si>
  <si>
    <t>Radiation modes | Slab waveguide</t>
  </si>
  <si>
    <t>Taking the symmetric slab waveguide as an example, we show that radiation modes of a weakly guiding planar optical waveguide can be approximated by the free-space modes; their field expressions and normalization constants are simple and physically understandable, and can be obtained directly without any calculation. By applying this approximation, the far-field and radiation loss calculations caused by random wall imperfections have been greatly simplified. ¬© 1998 John Wiley &amp; Sons, Inc.</t>
  </si>
  <si>
    <t>313-315</t>
  </si>
  <si>
    <t>Wang, Zi Hua</t>
  </si>
  <si>
    <t>Wang Z.</t>
  </si>
  <si>
    <t>Free-space mode approximation for radiation modes of a slab waveguide and its application</t>
  </si>
  <si>
    <t>10.1002/(SICI)1098-2760(19980405)17:5&lt;313::AID-MOP11&gt;3.0.CO;2-4</t>
  </si>
  <si>
    <t>2-s2.0-0032485566</t>
  </si>
  <si>
    <t>317-321</t>
  </si>
  <si>
    <t>Hoorfar, Ahmad</t>
  </si>
  <si>
    <t>Villanova</t>
  </si>
  <si>
    <t>Villanova University</t>
  </si>
  <si>
    <t>Hoorfar A.</t>
  </si>
  <si>
    <t>Analysis of a "yagi-like" printed stacked dipole array for high-gain applications</t>
  </si>
  <si>
    <t>10.1002/(SICI)1098-2760(19980405)17:5&lt;317::AID-MOP13&gt;3.0.CO;2-0</t>
  </si>
  <si>
    <t>2-s2.0-0032485567</t>
  </si>
  <si>
    <t>['transition region', 'po techniques', 'general expression', 'first building']</t>
  </si>
  <si>
    <t>Microcellular communications | Mobile radio systems | Radio propagation prediction</t>
  </si>
  <si>
    <t>A more general expression for the multiple building diffraction attenuation function using both GTD and PO techniques is presented. The bounds of applicability of the result are derived, assuming that the base station antenna may be located at any distance from the first building, as well as having to be sufficiently below it so that the other buildings lie outside the transition region of the first building. ¬© 1998 John Wiley &amp; Sons, Inc.</t>
  </si>
  <si>
    <t>335-337</t>
  </si>
  <si>
    <t>60011476;60011476;60011476</t>
  </si>
  <si>
    <t>6602146523;6701536191;7007108063</t>
  </si>
  <si>
    <t>Juan-Ll√°cer, Leandro;Cardona, Narcis;Rubio, Lorenzo</t>
  </si>
  <si>
    <t>Juan-Ll√°cer L.</t>
  </si>
  <si>
    <t>Application of GTD and PO to prediction of propagation over buildings in microcellular communications</t>
  </si>
  <si>
    <t>10.1002/(SICI)1098-2760(19980805)18:5&lt;335::AID-MOP7&gt;3.0.CO;2-9</t>
  </si>
  <si>
    <t>2-s2.0-0032486662</t>
  </si>
  <si>
    <t>['unloaded q', 'time four', 'three configurations', 'theoretical values', 'single element', 'single antenna', 'results indicated', 'resonant frequency', 'radiation pattern', 'radiating elements', 'impedance bandwidth', 'experimental results', 'elevation angles', 'array configuration', '40 ¬∞.']</t>
  </si>
  <si>
    <t>Time four-element planar arrays, with the radiating elements being cylindrical dielectric resonator antennas excited by probes at the HE11Œ¥ mode, are reported. The first array produces broadside radiation, whereas the other two provide maximum radiation at elevation angles of ‚àº 35-40¬∞. The resonant frequency, radiation pattern, gain, unloaded Q-factor, and impedance bandwidth of each array configuration are reported, and the experimental results are compared with the theoretical values. Results indicated that the gains of the three configurations were greater than the gain of the single element by factors of 4, 3, and 2, respectively. For all configurations, the impedance bandwidth was increased by ‚àº 30¬∞ with respect to that of the single antenna. ¬© 1998 John Wiley &amp; Sons, Inc.</t>
  </si>
  <si>
    <t>315-319</t>
  </si>
  <si>
    <t>Four-element planar arrays employing probe-fed cylindrical dielectric resonator antennas</t>
  </si>
  <si>
    <t>10.1002/(SICI)1098-2760(19980805)18:5&lt;315::AID-MOP1&gt;3.0.CO;2-B</t>
  </si>
  <si>
    <t>2-s2.0-0032486665</t>
  </si>
  <si>
    <t>['slightly affected', 'significantly enhanced', 'significant decrease', 'resonant frequency', 'resistor loading', 'operating bandwidth', 'microstrip antenna', 'loaded patch', 'experimental results', 'chip capacitor', 'capacitor loadings', 'broadband characteristic', 'also seen', 'also found']</t>
  </si>
  <si>
    <t>Chip-capacitor loading | Chip-resistor loading | Compact broadband microstrip antenna | Slot coupling</t>
  </si>
  <si>
    <t>The characteristics of a slot-coupled circular microstrip antenna with chip-resistor and chip-capacitor loadings are studied. With a chip-resistor loading, a significant decrease in the resonant frequency of the microstrip antenna is achieved, which can result in a large antenna size reduction, and the operating bandwidth is also seen to be significantly enhanced. It is also found that, when a chip capacitor is further loaded on the chip-resistor-loaded patch, a more significant decrease in the resonant frequency of the microstrip antenna can be obtained, with the broadband characteristic very slightly affected. Typical antenna designs and experimental results are presented and discussed. ¬© 1998 John Wiley &amp; Sons, Inc.</t>
  </si>
  <si>
    <t>60116768;60011357;60011357</t>
  </si>
  <si>
    <t>7601561423;57213741151;35460663000</t>
  </si>
  <si>
    <t>Lu, Jui Han;Tang, Chia Luan;Wong, Kin Lu</t>
  </si>
  <si>
    <t>Kaohsiung;Kaohsiung</t>
  </si>
  <si>
    <t>National Kaohsiung University of Science and Technology;National Sun Yat-Sen University</t>
  </si>
  <si>
    <t>60116768;60011357</t>
  </si>
  <si>
    <t>Slot-coupled compact broadband circular microstrip antenna with chip-resistor and chip-capacitor loadings</t>
  </si>
  <si>
    <t>10.1002/(SICI)1098-2760(19980805)18:5&lt;345::AID-MOP11&gt;3.0.CO;2-1</t>
  </si>
  <si>
    <t>2-s2.0-0032486666</t>
  </si>
  <si>
    <t>['successive resonance', 'measurement results', 'layer dipoles', 'first layer', 'feeding lines', 'easy matching', 'antenna system', 'another layer']</t>
  </si>
  <si>
    <t>A quarter-wavelength diversity dipole configuration for a 2.4 GHz ISM band PC card application is reported. The structure is based on double-layer dipoles with a successive resonance. The dipoles are printed on a first layer and coupled to feeding lines on another layer to achieve the required space diversity with an easy matching to 50 Œ© and high cross polarization within a given maximum space of 30 mm √ó 50 mm. Classical measured antenna performances are shown, as well as a solution to cope with the implementation of the antenna in a PC card format. Measurement results are shown. This antenna system has been incorporated in a high-speed wireless LAN PC card system. ¬© 1998 John Wiley &amp; Sons, Inc.</t>
  </si>
  <si>
    <t>351-354</t>
  </si>
  <si>
    <t>60031293;60031293;60031293</t>
  </si>
  <si>
    <t>7003753877;56439826100;7005871907</t>
  </si>
  <si>
    <t>Desclos, Laurent;Drenski, Tomislav;Madihian, Mohammad</t>
  </si>
  <si>
    <t>NEC Corporation</t>
  </si>
  <si>
    <t>Folded dipoles printed antenna configuration and consideration for PC card applications</t>
  </si>
  <si>
    <t>10.1002/(SICI)1098-2760(19980805)18:5&lt;351::AID-MOP13&gt;3.0.CO;2-5</t>
  </si>
  <si>
    <t>2-s2.0-0032486670</t>
  </si>
  <si>
    <t>['wave frequencies', 'polarization transformer', 'performs well', 'one way', 'full e', 'easy task', 'circular polarization', 'axial ratio', '3 db']</t>
  </si>
  <si>
    <t>Circular polarization | Millimeter waves | Polarizer</t>
  </si>
  <si>
    <t>At millimeter-wave frequencies, the generation of a circular polarization is not always an easy task. One way to obtain such a polarization is to use a polarization transformer to convert a linear to a circular polarization. Such a structure, using printed meander lines, is described here. It performs well through the full E-band, with an axial ratio &lt;3 dB. ¬© 1998 John Wiley &amp; Sons, Inc.</t>
  </si>
  <si>
    <t>320-323</t>
  </si>
  <si>
    <t>Z√ºrcher, J. F.</t>
  </si>
  <si>
    <t>Z√ºrcher J.</t>
  </si>
  <si>
    <t>A meander-line polarizer covering the full E-band (60-90 GHz)</t>
  </si>
  <si>
    <t>10.1002/(SICI)1098-2760(19980805)18:5&lt;320::AID-MOP3&gt;3.0.CO;2-A</t>
  </si>
  <si>
    <t>2-s2.0-0032486686</t>
  </si>
  <si>
    <t>['return loss', 'reflector acts', 'primary radiator', 'power beamwidth', 'plane pattern', 'new antenna', 'meanderline bow', 'ground plane', 'base station', '94 ¬∞.', '5 db', '4 dbi']</t>
  </si>
  <si>
    <t>Base station | Bow-tie antennas | Flat reflector antennas | Wireless communications</t>
  </si>
  <si>
    <t>A compact flat reflector antenna that utilizes a meanderline bow-tie (MLBT) monopole as its primary radiator is described. The antenna radiates predominantly vertically polarized electromagnetic (EM) waves, and is suitable for application in a base station. The new antenna has a resonant input resistance of 50 Œ©. The bandwidth of the antenna is 5.3% within a return loss of less than -9.5 dB. The directivity of the antenna is 8.4 dBi, and the half-power beamwidth in the horizontal-plane pattern is 94¬∞. Since the reflector acts as a ground plane for the primary radiator, a balun is not required. ¬© 1998 John Wiley &amp; Sons, Inc.</t>
  </si>
  <si>
    <t>319-320</t>
  </si>
  <si>
    <t>60003122;60003122;60003122</t>
  </si>
  <si>
    <t>7404486537;56803516700;6701392456</t>
  </si>
  <si>
    <t>Ali, M.;Stuchly, S. S.;Caputa, K.</t>
  </si>
  <si>
    <t>A compact flat reflector antenna for potential base station applications</t>
  </si>
  <si>
    <t>10.1002/(SICI)1098-2760(19980805)18:5&lt;319::AID-MOP2&gt;3.0.CO;2-B</t>
  </si>
  <si>
    <t>2-s2.0-0032486692</t>
  </si>
  <si>
    <t>['resonant frequency', 'rectangular dra', 'experimental results', 'effective dimensions', 'also results', 'also found', 'also checked', 'accurate results']</t>
  </si>
  <si>
    <t>Dielectric antenna | Resonant frequency</t>
  </si>
  <si>
    <t>Based on the concept of effective dimensions, a modification to the conventional waveguide model (CWGM), usually used to predict the resonant frequency of rectangular DRA, is introduced. Compared with the experimental results, it is found that this newly introduced MWGM yields more accurate results for the resonant frequency than the CWGM. Accuracy of the results is also checked by comparison with numerically calculated values using a TLM-based commercial software. It is also found that the MWGM not only yields accurate values, but also results in considerable computation time savings. ¬© 1998 John Wiley &amp; Sons, Inc.</t>
  </si>
  <si>
    <t>158-160</t>
  </si>
  <si>
    <t>60026338;60026338;60007248;60026338;60026338</t>
  </si>
  <si>
    <t>35566584200;7402806145;7003337590;7102689949;7401805597</t>
  </si>
  <si>
    <t>Antar, Yahia M.M.;Cheng, Dajun;Seguin, Guy;Henry, Bruce;Keller, Mike G.</t>
  </si>
  <si>
    <t>Kingston;Longueuil</t>
  </si>
  <si>
    <t>Royal Military College of Canada;Canadian Space Agency</t>
  </si>
  <si>
    <t>60026338;60007248</t>
  </si>
  <si>
    <t>Antar Y.</t>
  </si>
  <si>
    <t>Modified Waveguide Model (MWGM) for rectangular Dielectric Resonator Antenna (DRA)</t>
  </si>
  <si>
    <t>10.1002/(SICI)1098-2760(19981005)19:2&lt;158::AID-MOP17&gt;3.0.CO;2-1</t>
  </si>
  <si>
    <t>2-s2.0-0032487274</t>
  </si>
  <si>
    <t>['varying mechanical', 'tradeoffs involved', 'substrate material', 'several parameters', 'relevant set', 'quantitative knowledge', 'proper functioning', 'physical properties', 'mechanical properties', 'ground plane', 'electromagnetic properties', 'effective design', 'clearly see', 'also identified']</t>
  </si>
  <si>
    <t>Microstrip antennas | Microstrip problems | Patch antennas | Patch design | Patch design considerations | Rectangular microstrip antennas</t>
  </si>
  <si>
    <t>The effective design and analysis of microstrip antennas presupposes the quantitative knowledge of the effects of the physical and mechanical properties of the patch, the ground plane, and the substrate material on electromagnetic properties of the antenna. The behavior of antenna electromagnetic properties for varying mechanical and physical properties of the patch, the ground plane, and the substrate material is presented. A set of graphs for a relevant set of parameters is presented which enables the designer to clearly see the tradeoffs involved in choosing specific parameters for the antenna. Several parameters that are deterrents to the proper functioning of the antennas are also identified. ¬© 1998 John Wiley &amp; Sons, Inc.</t>
  </si>
  <si>
    <t>111-121</t>
  </si>
  <si>
    <t>Kara, Mehmet</t>
  </si>
  <si>
    <t>Defence Science and Technology Group</t>
  </si>
  <si>
    <t>Kara M.</t>
  </si>
  <si>
    <t>Design considerations for rectangular microstrip antenna elements with various substrate thicknesses</t>
  </si>
  <si>
    <t>10.1002/(SICI)1098-2760(19981005)19:2&lt;111::AID-MOP8&gt;3.0.CO;2-J</t>
  </si>
  <si>
    <t>2-s2.0-0032487284</t>
  </si>
  <si>
    <t>['wave antenna', 'two beams', 'traditional single', 'terminal leaky', 'space wave', 'right beam', 'return loss', 'radiating element', 'radiated energy', 'power radiates', 'power difference', 'open end', 'measured results', 'left beam', 'integrated two', 'band two', 'antenna configuration', 'active source', '7 dbm', '5 ghz', '5 dbm', '4 ghz', '10 db', '1 db']</t>
  </si>
  <si>
    <t>Balanced matched load | Dual-beam scanning | Two-terminal feeding</t>
  </si>
  <si>
    <t>An active-integrated two-terminal leaky-wave antenna design is demonstrated in this paper. An X-band two-terminal-fed microstrip leaky-wave antenna and an active source, a varactor-tuned oscillator HEMT VCO, are integrated on the same plane. The space wave, due to the first higher order mode, dominates the leakage of the radiated energy in this experiment. This approach, as compared to a traditional single-terminal feeding leaky-wave antenna, creates a dual-beam radiation pattern, and has the advantages of multidirection and no reflected wave caused by the open end of the radiating element. Measured results on the experimental antenna show that the total scanning angle of two beams of this antenna configuration is approximately 44¬∞, the maximum effective isotropic radiated power (EIRP) is close to 17.5 dBm for the right beam and 16.7 dBm for the left beam at 10.4 GHz, and the power difference between the two beams is less than 1 dB. Between 9 and 11.5 GHz, the return loss is less than -10 dB, and the transmission coefficient shows that the power radiates into space. ¬© 1998 John Wiley &amp; Sons, Inc.</t>
  </si>
  <si>
    <t>100-103</t>
  </si>
  <si>
    <t>7501637046;7005109058</t>
  </si>
  <si>
    <t>Wang, Chien Jen;Jou, Christina F.</t>
  </si>
  <si>
    <t>X-band active two-terminal leaky-wave antenna</t>
  </si>
  <si>
    <t>10.1002/(SICI)1098-2760(19981005)19:2&lt;100::AID-MOP5&gt;3.0.CO;2-K</t>
  </si>
  <si>
    <t>2-s2.0-0032487285</t>
  </si>
  <si>
    <t>['wlan antenna', 'simple construction', 'new type', 'measured data', 'main characteristics', 'high isolation', 'dcs 1800']</t>
  </si>
  <si>
    <t>DCS 1800 | DECT | Dual-frequency antennas | High decoupling | SSFIP | WLAN</t>
  </si>
  <si>
    <t>A new type of dual-port, dual-frequency printed antenna is described. Its main characteristics are a relatively wide bandwidth, high isolation between ports, and simple construction, together with good radiation properties. As an example of an application, a DECT+DCS 1800/WLAN antenna has been realized, and is described in detail with measured data. ¬© 1998 John Wiley &amp; Sons, Inc.</t>
  </si>
  <si>
    <t>131-137</t>
  </si>
  <si>
    <t>60028186;60028186;60028186;60028186</t>
  </si>
  <si>
    <t>7004724089;6701417455;35838201000;7003632399</t>
  </si>
  <si>
    <t>Z√ºrcher, J. F.;Skrivervik, A.;Staub, O.;Vaccaro, S.</t>
  </si>
  <si>
    <t>A compact dual-port, dual-frequency printed antenna with high decoupling</t>
  </si>
  <si>
    <t>10.1002/(SICI)1098-2760(19981005)19:2&lt;131::AID-MOP11&gt;3.0.CO;2-8</t>
  </si>
  <si>
    <t>2-s2.0-0032487314</t>
  </si>
  <si>
    <t>['two types', 'thinned arrays', 'new class', 'fractal arrays']</t>
  </si>
  <si>
    <t>Fractal arrays | Polyadic Cantor | Ring arrays</t>
  </si>
  <si>
    <t>We present a new class of fractal ring arrays based on a polyadic Cantor set with several fractal design variables. These fractal arrays are candidates for thinned arrays when the number of elements is modest. Cantor ring arrays exhibit distinctive subfractal, fractal, and two types of superfractal radiation regimes. ¬© 1998 John Wiley &amp; Sons, Inc.</t>
  </si>
  <si>
    <t>121-125</t>
  </si>
  <si>
    <t>60102562;60102562-60007082</t>
  </si>
  <si>
    <t>7006013598;6603116905</t>
  </si>
  <si>
    <t>Jaggard, Dwight L.;Jaggard, Aaron D.</t>
  </si>
  <si>
    <t>Philadelphia;Wheaton</t>
  </si>
  <si>
    <t>School of Engineering and Applied Science;Wheaton College - Illinois</t>
  </si>
  <si>
    <t>60102562;60007082</t>
  </si>
  <si>
    <t>Jaggard D.L.</t>
  </si>
  <si>
    <t>Cantor ring arrays</t>
  </si>
  <si>
    <t>10.1002/(SICI)1098-2760(19981005)19:2&lt;121::AID-MOP9&gt;3.0.CO;2-I</t>
  </si>
  <si>
    <t>2-s2.0-0032487315</t>
  </si>
  <si>
    <t>['widest bandwidth', 'slot width', 'low level', 'least 36', 'fed bow', 'far field', 'extended angle', 'cross polarization', 'broadside direction']</t>
  </si>
  <si>
    <t>Bow-tie slot antenna | Coplanar waveguide</t>
  </si>
  <si>
    <t>A CPW-fed bow-tie slot antenna is presented. Experimental results show that the widest bandwidth can be adjusted by the slot width when the extended angle is zero, while the far field is in the broadside direction and the cross polarization is kept at a low level. The bow-tie slot antenna can obtain at least 36% bandwidth (VSWR &lt; 2) with a 20¬∞ extended angle. A smaller slot width needs a larger extended angle to reach the widest bandwidth; meanwhile, the far field has a wider 3 dB beamwidth in the H-plane than that using a larger slot width. ¬© 1998 John Wiley &amp; Sons, Inc.</t>
  </si>
  <si>
    <t>358-360</t>
  </si>
  <si>
    <t>CPW-fed bow-tie slot antenna</t>
  </si>
  <si>
    <t>10.1002/(SICI)1098-2760(19981205)19:5&lt;358::AID-MOP14&gt;3.0.CO;2-X</t>
  </si>
  <si>
    <t>2-s2.0-0032488172</t>
  </si>
  <si>
    <t>['typical designs', 'proposed antenna', 'frequency ratio', 'frequency performance', 'frequency operation', 'fixed dual', 'feed equilateral', 'experimental results', 'design using', 'antenna design', '50 %)']</t>
  </si>
  <si>
    <t>Dual-frequency operation of a single-feed equilateral-triangular microstrip antenna with a slit is demonstrated. Typical designs of the proposed antenna with the frequency ratio of the two operating frequencies ranging form 1.201 to 1.563 are implemented and analyzed. It is found that, for a fixed dual-frequency operation, the proposed antenna can have a much smaller patch size (less than 50%) than that required by the design using a regular rectangular microstrip antenna. Details of the antenna design are described, and experimental results of the dual-frequency performance are presented and discussed. ¬© 1998 John Wiley &amp; Sons, Inc.</t>
  </si>
  <si>
    <t>348-350</t>
  </si>
  <si>
    <t>60011357;60011357;60116768</t>
  </si>
  <si>
    <t>35460663000;7402422499;7601561423</t>
  </si>
  <si>
    <t>Wong, Kin Lu;Fang, Shyh Tirng;Lu, Jui Han</t>
  </si>
  <si>
    <t>Dual-frequency equilateral-triangular microstrip antenna with a slit</t>
  </si>
  <si>
    <t>10.1002/(SICI)1098-2760(19981205)19:5&lt;348::AID-MOP10&gt;3.0.CO;2-X</t>
  </si>
  <si>
    <t>2-s2.0-0032488178</t>
  </si>
  <si>
    <t>['wave applications', 'wave antenna', 'state devices', 'oscillator frequency', 'microstrip leaky', 'maximum eirp', 'many solid', 'gunn diode', 'cps balun', 'coplanar strips', 'beam scanning', 'active source', 'active leaky', '759 ghz', '61 ghz', '4 dbm', '12 ¬∞']</t>
  </si>
  <si>
    <t>CPS | CPW | Gunn oscillator | Leaky-wave antenna | Scanning</t>
  </si>
  <si>
    <t>A new active coplanar waveguide (CPW) to coplanar strips (CPS)-fed microstrip leaky-wave antenna is developed, which is integrated with a Gunn diode as an active source. The CPW-CPS balun is used to excite the first higher order mode of the microstrip leaky-wave antenna. The active leaky-wave antenna has a maximum EIRP of 20.4 dBm at 9.759 GHz. The Gunn oscillator frequency is controlled by tuning the Gunn dc bias, and the beam scanning is demonstrated. The measured scanning angle agrees with the prediction; it is close to 12¬∞ as the oscillator frequency is tuned from 9.84 to 9.61 GHz. The coplanar structure allows easy integration of many solid-state devices. It is suitable for monolithic power combining and millimeter-wave applications. ¬© 1998 John Wiley &amp; Sons, Inc.</t>
  </si>
  <si>
    <t>335-338</t>
  </si>
  <si>
    <t>60012370;60012370;60012370;60012370;112347372</t>
  </si>
  <si>
    <t>57214062291;7005109058;7501637046;7601396930;56123316200</t>
  </si>
  <si>
    <t>Hu, Cheng Chi;Jou, Christina F.;Wang, Chien Jen;Lee, Shing Horng;Wu, Jin Jei</t>
  </si>
  <si>
    <t>National Chiao Tung University;Kao Yuan College of Technology and Commerce</t>
  </si>
  <si>
    <t>60012370;112347372</t>
  </si>
  <si>
    <t>Coplanar waveguide to coplanar strips-fed active leaky-wave antenna</t>
  </si>
  <si>
    <t>10.1002/(SICI)1098-2760(19981205)19:5&lt;335::AID-MOP7&gt;3.0.CO;2-F</t>
  </si>
  <si>
    <t>2-s2.0-0032488180</t>
  </si>
  <si>
    <t>['special attention', 'paper analyzes', 'oscillatory behavior', 'microstrip structures', 'magnetic field', 'fourier domain', 'electromagnetic fields', 'completely satisfied', 'chirostrip structures', 'boundary conditions']</t>
  </si>
  <si>
    <t>Boundary conditions | Chirostrip dipoles | Full-wave spectral-domain analysis | Near fields</t>
  </si>
  <si>
    <t>Working in the Fourier domain, this paper analyzes the behavior of electromagnetic fields on the interfaces of chirostrip dipole antennas. Special attention is dedicated to the oscillatory behavior of the kernel of the inverse Fourier transform. It was found that the boundary conditions for the magnetic field, valid for microstrip structures, are not completely satisfied when we deal with chirostrip structures. ¬© 1998 John Wiley &amp; Sons, Inc.</t>
  </si>
  <si>
    <t>338-342</t>
  </si>
  <si>
    <t>60070415;60021657</t>
  </si>
  <si>
    <t>6601979386;7003489182</t>
  </si>
  <si>
    <t>Lumini, Feliciano;Lacava, J. C.D.S.</t>
  </si>
  <si>
    <t>Sao Jose dos Campos;Sao Jose dos Campos</t>
  </si>
  <si>
    <t>Embraer - Empresa Brasileira de Aeron√°utica SA;Instituto Tecnologico de Aeronautica</t>
  </si>
  <si>
    <t>Lumini F.</t>
  </si>
  <si>
    <t>On the behavior of electromagnetic fields on the interfaces of chirostrip dipole antennas</t>
  </si>
  <si>
    <t>10.1002/(SICI)1098-2760(19981205)19:5&lt;338::AID-MOP8&gt;3.0.CO;2-F</t>
  </si>
  <si>
    <t>2-s2.0-0032488182</t>
  </si>
  <si>
    <t>['return loss', 'radiation patterns', 'multilayer thin', 'film technology', 'film conductor', 'antenna performance', 'antenna gain']</t>
  </si>
  <si>
    <t>In this letter, a brick-wall slot antenna fed by CPW and built in a multilayer thin-film technology, like that used in MCM-D, is studied. This technology uses several thin-film conductor and dielectric layers deposited over the substrate. The effect of the thin dielectric films on the antenna performance is studied. The analysis is carried out both theoretically and experimentally. The presented results include the return loss, the radiation patterns, and the antenna gain. ¬© 1998 John Wiley &amp; Sons, Inc.</t>
  </si>
  <si>
    <t>360-365</t>
  </si>
  <si>
    <t>60070034;60070034;60070034;60025063;60025063</t>
  </si>
  <si>
    <t>7006317749;6701507381;7004409861;6701745185;7005545716</t>
  </si>
  <si>
    <t>Soliman, E. A.;Brebels, S.;Beyne, E.;Delmotte, P.;Vandenbosch, G.</t>
  </si>
  <si>
    <t>Belgium;Belgium</t>
  </si>
  <si>
    <t>Leuven;3000 Leuven</t>
  </si>
  <si>
    <t>Interuniversity Micro-Electronics Center at Leuven;KU Leuven</t>
  </si>
  <si>
    <t>60070034;60025063</t>
  </si>
  <si>
    <t>Soliman E.</t>
  </si>
  <si>
    <t>Brick-wall antenna in multilayer thin-film technology</t>
  </si>
  <si>
    <t>10.1002/(SICI)1098-2760(19981205)19:5&lt;360::AID-MOP15&gt;3.0.CO;2-4</t>
  </si>
  <si>
    <t>2-s2.0-0032488196</t>
  </si>
  <si>
    <t>['wind vectors', 'wind speed', 'wind directions', 'model winds', 'model function', 'incidence angle', 'global oceans', 'frequency distributions', 'examine effects', 'effective measure', 'directional distributions', 'directional distribution', 'data products', 'copyright 1998', 'backscattering measurements', 'artificial directivity', 'antenna beams', 'also discussed', '2 months', '10 ¬∞.']</t>
  </si>
  <si>
    <t>Directional distribution of the wind vectors observed by the ERS-1 active microwave instrument (AMI) scatterometer over the global oceans is investigated to examine effects of errors in the geophysical model function used to retrieve the wind vectors from backscattering measurements. Three scatterometer data products, together with wind data derived from two operational meteorological analysis models, are analyzed and compared with each other for a period of 2 months. Frequency distributions of the wind directions relative to the midbeam looking direction are calculated in bins of 10¬∞. It is found that scatterometer-derived wind vectors may exhibit systematic directional preference relative to the antenna beams in comparison with those of the model winds. This artificial directivity is considered to be caused by imperfections in the model function used to retrieve the wind vectors. Dependencies of the directional distributions on incidence angle and wind speed are also discussed for each data products. The distribution of wind directions is very sensitive to the errors in the model function and can be used as an effective measure of self-consistency to validate the model function and retrieved wind vectors. Copyright 1998 by the American Geophysical Union.</t>
  </si>
  <si>
    <t>7787-7797</t>
  </si>
  <si>
    <t>Journal of Geophysical Research: Oceans</t>
  </si>
  <si>
    <t>60008435;60011484</t>
  </si>
  <si>
    <t>55849562100;7103278544</t>
  </si>
  <si>
    <t>Ebuchi, Naoto;Graber, Hans C.</t>
  </si>
  <si>
    <t>United States;Japan</t>
  </si>
  <si>
    <t>Miami;Sendai</t>
  </si>
  <si>
    <t>Rosenstiel School of Marine and Atmospheric Science;Tohoku University</t>
  </si>
  <si>
    <t>60011484;60008435</t>
  </si>
  <si>
    <t>Ebuchi N.</t>
  </si>
  <si>
    <t>Directivity of wind vectors derived from the ERS-1/AMI scatterometer</t>
  </si>
  <si>
    <t>10.1029/97jc02727</t>
  </si>
  <si>
    <t>2-s2.0-0032522013</t>
  </si>
  <si>
    <t>['wind azimuth', 'version 2', 'three antenna', 'small upwind', 'significant differences', 'relevant functions', 'previous gmfs', 'nn gmfs', 'nn gmf', 'neural networks', 'march 25', 'highly accurate', 'european center', 'downwind modulation', 'copyright 1998', 'biharmonic dependence']</t>
  </si>
  <si>
    <t>We present a geophysical model function (GMF) for the ERS-1 scatterometer computed by the use of neural networks. The neural networks GMF (NN GMF) is calibrated with ERS-1 scatterometer sigma 0 collocated with European Center for Medium-Range Weather Forecasts (ECMWF) analyzed wind vectors. Four different NN GMFs have been computed: one for each antenna and an average NN GMF. These NN GMFs do not present any significant differences which means that the three antenna are quasi-identical. The NN GMFs exhibit a biharmonic dependence on the wind azimuth with a small upwind-downwind modulation as found on previous GMFs. In order to check the validity of the NN GMF systematic comparisons with the European Space Agency (ESA) C band model (CMOD4) GMF (version 2 of March 25, 1993) and the Institut Fran√ßais de Recherche pour l'Exploitation de la Mer (IFREMER) CMOD2 I3 GMF are done. It is found that the NN GMFs are highly accurate and relevant functions to model the ERS-1 scatterometer sigma 0. Copyright 1998 by the American Geophysical Union.</t>
  </si>
  <si>
    <t>12853-12868</t>
  </si>
  <si>
    <t>60001422;60014541;60001422-60014541;60014541;60014541</t>
  </si>
  <si>
    <t>7003274943;55915206800;7102198270;7003749832;6701477047</t>
  </si>
  <si>
    <t>Mejia, Carlos;Thiria, Sylvie;Tran, Ngan;Cr√©pon, Michel;Badran, Fouad</t>
  </si>
  <si>
    <t>Conservatoire National des Arts et Metiers;Sorbonne Universite</t>
  </si>
  <si>
    <t>60014541;60001422</t>
  </si>
  <si>
    <t>Mejia C.</t>
  </si>
  <si>
    <t>Determination of the geophysical model function of the ERS-1 scatterometer by the use of neural networks</t>
  </si>
  <si>
    <t>10.1029/97jc02178</t>
  </si>
  <si>
    <t>2-s2.0-0032525771</t>
  </si>
  <si>
    <t>N00014-94-1-03-86</t>
  </si>
  <si>
    <t>['year ice', 'vs albedo', 'temporal ers', 'surface albedo', 'spatial variability', 'small changes', 'simple function', 'seasonal processes', 'sea ice', 'rubble ice', 'promising approach', 'melt period', 'melt conditions', 'marine cryosphere', 'mapped according', 'linear offset', 'largely due', 'ice types', 'ice type', 'hereafter referred', 'global climate', 'francis ltd', 'formed based', 'especially strong', 'early phases', 'dominant influence', 'delta sigma', 'confidence limits', 'atmosphere interface', 'arctic regions', 'affect regional', '1969 ).', '1 sigma', '1 scattering', '1 data']</t>
  </si>
  <si>
    <t>Sea ice albedo is a critical factor determining the overall energy balance of the ocean-sea ice-atmosphere interface (hereafter referred to as the marine cryosphere) and the seasonal processes of sea ice growth and decay. Small changes in sea ice albedo can affect regional and global climate through the existence of positive feedback loops such as those proposed by Budyko (Tellus, 21, 611-619, 1969). The sensitivity of Arctic regions to various climate change scenarios is largely due to the possibility of positive feedback effects between sea ice and surface albedo. Despite its importance, sea ice albedo has typically been parametrized in models as a simple function of temperature, latitude and ice type. Strong interannual variations in Arctic weather conditions necessitate improved parametrizations of surface albedo. Estimating surface albedo using remote sensing is a promising approach. In this paper we reveal strong relationships between ERS-1 sigma and albedo over multi-year ice. sigma is the average scattering coefficient which expresses the intensity of backscattered microwave energy per unit area received at the Synthetic Aperture Radar (SAR) antenna. The relationship between sigma and albedo is especially strong during the early phases of the melt period. We test general linear models linking observed surface albedo to ERS-1 sigma for two transitional periods: winter to melt conditions; and melt conditions only. We find that change in ERS-1 scattering (Delta sigma) vs albedo during the melt period produces the optimal empirical model. This model is then used to map sea ice albedo over multi-temporal ERS-1 imagery acquired over the Canadian Arctic Archipelago during the spring of 1995. Classes of multi-year ice albedo are formed based on the confidence limits of the general linear model and are mapped according to the magnitude of Delta sigma in difference images generated from ERS-1 data. First-year ice and rubble ice are segmented from multi-year ice based on their Delta sigma. Firstyear ice albedo is calculated as a linear offset of multi-year ice albedo to account for the contrasting snow distribution over the two ice types. Thematic albedo images indicate that spatial variability in ice types and their respective snow covers is the dominant influence on albedo. ¬© 1998 Taylor &amp; Francis Ltd.</t>
  </si>
  <si>
    <t>2807-2821</t>
  </si>
  <si>
    <t>60017580;60009697</t>
  </si>
  <si>
    <t>37043715000;7202972418</t>
  </si>
  <si>
    <t>Thomas, A.;Barber, D. G.</t>
  </si>
  <si>
    <t>Ottawa;Winnipeg</t>
  </si>
  <si>
    <t>Noetix Research Inc.;University of Manitoba</t>
  </si>
  <si>
    <t>Thomas A.</t>
  </si>
  <si>
    <t>On the use of multi-year ice ERS-1 œÉ&lt;sup&gt;o&lt;/sup&gt; as a proxy indicator of melt period sea ice albedo</t>
  </si>
  <si>
    <t>10.1080/014311698214523</t>
  </si>
  <si>
    <t>2-s2.0-0032552475</t>
  </si>
  <si>
    <t>['wave refraction', 'uncertainties associated', 'temperature anisotropies', 'spin plane', 'spin modulation', 'source location', 'signatures observed', 'many spins', 'latter appear', 'last tens', 'io torus', 'galileo spacecraft', 'g2 encounters', 'g2 encounter', 'frequent bursts', 'frequency receivers', 'frequency range', 'frequency extensions', 'explain emission', 'energy source', 'density gradients', 'data analysis', 'dam arcs', 'copyright 1998', 'continuous background', 'analyzed hom', '100 khz']</t>
  </si>
  <si>
    <t>The Galileo spacecraft, in orbit about Jupiter, has observed distinct spin modulation of plasma wave emissions near the Ganymede (G1 and G2) encounters in the frequency range from about 100 kHz to approximately 6 MHz. Assuming circularly polarized, transverse electromagnetic radiation, we have used the spin modulation of the sweep-frequency receivers of the electric dipole antenna over many spins to estimate the source location in the spin plane of the. spacecraft. Hectometric (HOM) and decametric (DAM) emission is observed by Galileo as a general and continuous background with frequent bursts that last tens of minutes and can be separated by minutes or hours. We have analyzed HOM and DAM emissions observed near Jupiter just after the G1 and G2 encounters, including two HOM/DAM "arc" signatures observed after the G2 encounter. These latter appear to be low-frequency extensions of DAM arcs, with source regions along either the Io or the Ganymede flux tube. While the uncertainties associated with the data analysis do not allow a precise source location, the HOM/DAM emission observed near the G1 and G2 encounters is consistent with a gyroresonant source region, but it is necessary to require refraction due to the Io torus to understand the results. To explain emission from apparent source regions above a gyroresonant source region, wave refraction from asymmetries in the Io plasma torus that extend along magnetic field lines is postulated. Alternatively, if such torus density asymmetries do not exist, emission with sources above a gyroresonant source region would require another free-energy source such as energetic plasma beams in the presence of density gradients or temperature anisotropies. Copyright 1998 by the American Geophysical Union.</t>
  </si>
  <si>
    <t>20001-20010</t>
  </si>
  <si>
    <t>Journal of Geophysical Research E: Planets</t>
  </si>
  <si>
    <t>Menietti J.D.</t>
  </si>
  <si>
    <t>Galileo direction finding of Jovian radio emissions</t>
  </si>
  <si>
    <t>10.1029/97je03555</t>
  </si>
  <si>
    <t>2-s2.0-0032581869</t>
  </si>
  <si>
    <t>CT930361</t>
  </si>
  <si>
    <t>['wavelengths longer', 'wavelength dependence', 'upon cooling', 'room temperature', 'reduced content', 'quantum yield', 'monomeric photosystem', 'monomeric complexes', 'longer wavelengths', 'excited state', 'excitation wavelength', 'dimensional structure', 'absorbed light', '750 nm', '710 nm', '700 nm', '690 nm', '5 k', '295 k']</t>
  </si>
  <si>
    <t>Photosystem I of the cyanobacterium Synechococcus elongatus contains two spectral pools of chlorophylls called C-708 and C-719 that absorb at longer wavelengths than the primary electron donor P700. We investigated the relative quantum yields of photochemical charge Separation and fluorescence as a function of excitation wavelength and temperature in trimeric and monomeric photosystem I complexes of this cyanobacterium. The monomeric complexes are characterized by a reduced content of the C-719 spectral form. At room temperature, an analysis of the wavelength dependence of P700 oxidation indicated that all absorbed light, even of wavelengths of up to 750 nm, has the same probability of resulting in a stable P700 photooxidation. Upon cooling from 295 K to 5 K, the nonselectively excited steady-state emission increased by 11- and 16-fold in the trimeric and monomeric complexes, respectively, whereas the quantum yield of P700 oxidation decreased 2.2- and 1.7-fold. Fluorescence excitation spectra at 5 K indicate that the fluorescence quantum yield further increases upon scanning of the excitation wavelength from 690 nm to 710 nm, whereas the quantum yield of P700 oxidation decreases significantly upon excitation at wavelengths longer than 700 nm. Based on these findings, we conclude that at 5 K the excited state is not equilibrated over the antenna before charge separation occurs, and that ~50% of the excitations reach P700 before they become irreversibly trapped on one of the long-wavelength antenna pigments. Possible spatial organizations of the long-wavelength antenna pigments in the three- dimensional structure of photosystem I are discussed.</t>
  </si>
  <si>
    <t>2611-2622</t>
  </si>
  <si>
    <t>60008734;60011604;60008734;60008734;60008734;60011604</t>
  </si>
  <si>
    <t>6701787120;7004813338;6603107782;35599806700;7202457418;57207893208</t>
  </si>
  <si>
    <t>P√•lsson, Lars Olof;Flemming, Cornelia;Gobets, Bas;Van Grondelle, Rienk;Dekker, Jan P.;Schlodder, Eberhard</t>
  </si>
  <si>
    <t>Berlin;Amsterdam</t>
  </si>
  <si>
    <t>Technical University of Berlin;Vrije Universiteit Amsterdam</t>
  </si>
  <si>
    <t>60011604;60008734</t>
  </si>
  <si>
    <t>P√•lsson L.</t>
  </si>
  <si>
    <t>Energy transfer and charge separation in photosystem I: P700 oxidation upon selective excitation of the long-wavelength antenna chlorophylls of Synechococcus elongatus</t>
  </si>
  <si>
    <t>S0006349598779676</t>
  </si>
  <si>
    <t>10.1016/S0006-3495(98)77967-6</t>
  </si>
  <si>
    <t>2-s2.0-0037935786</t>
  </si>
  <si>
    <t>['¬© 1998', 'time scale', 'soft gamma', 'simultaneous emission', 'ray repeaters', 'ray binaries', 'found likely']</t>
  </si>
  <si>
    <t>We suggest a scenario for simultaneous emission of gravitational-wave (GW) and Œ≥-ray bursts from soft gamma-ray repeaters. We argue that both of the radiations can be generated by super-Eddington accreting neutron stars in x-ray binaries. We estimate the rise time scale, Œîtc=0.21ms, the accretion rate needed to trigger the Œ≥-ray emission, MŒª=4.5 √ó 1028g/s, its associated effective temperature, Teff=740keV, and the time scale for repeating a burst of Œ≥ rays, ŒîœÑR=11.3yr. We find the associated GW amplitude and frequency to be hc=2.7√ó10‚àí23/(Hz)1/2 and fGW=966Hz, for a source distance ‚àº55 kpc. Detectability of the pulses by the forthcoming GW antennas is discussed and found likely. ¬© 1998 The American Physical Society.</t>
  </si>
  <si>
    <t>2988-2991</t>
  </si>
  <si>
    <t>60012729;60012729-60008088;60012729;60008088</t>
  </si>
  <si>
    <t>6603620223;7005001350;7003898360;55495954900</t>
  </si>
  <si>
    <t>Mosquera Cuesta, H. J.;de Ara√∫jo, J. C.N.;Aguiar, O. D.;Horvath, J. E.</t>
  </si>
  <si>
    <t>Sao Jose dos Campos;Sao Paulo</t>
  </si>
  <si>
    <t>Instituto Nacional de Pesquisas Espaciais;Universidade de S√£o Paulo</t>
  </si>
  <si>
    <t>60012729;60008088</t>
  </si>
  <si>
    <t>Mosquera Cuesta H.</t>
  </si>
  <si>
    <t>Gravitational-wave bursts from soft gamma-ray repeaters: Can they be detected?</t>
  </si>
  <si>
    <t>10.1103/PhysRevLett.80.2988</t>
  </si>
  <si>
    <t>2-s2.0-0038071059</t>
  </si>
  <si>
    <t>['upper limit', 'rome group', 'newtonian law', 'like potential', 'laboratory scale', 'hypotetic deviation', 'field source', 'field generator', 'experiment performed', 'acceleration field', '460 hz']</t>
  </si>
  <si>
    <t>We present an experiment performed to study the behaviour of the dynamic gravitational interaction at laboratory scale. We used as field generator a mass quadrupole rotating in the range of 460 Hz and we detected the acceleration field with the cryogenic gravitational wave antenna Explorer of the Rome group. We report the measurements of this interaction as a function of the distance between the field source and the detector. An upper limit on the parameters of a Yukawa-like potential, modeling an hypotetic deviation from the Newtonian law of gravity, is derived.</t>
  </si>
  <si>
    <t>651-664</t>
  </si>
  <si>
    <t>60021660;60027509-60021660;60032350-60021660;60021660-60016340;60032350-60021660;60018783-60021660;60027509-60021660;60032350-60021660;60032350-60021660;60032350-60021660;60016340;60021660;60027509-60021660;60016340;60032350-60021660;60032350-60021660;60027509-60082962;60032350-60016340;60032350-60021660;60032350-60021660;60021660-60082962;60021660-60082962</t>
  </si>
  <si>
    <t>8728100700;7004985710;22973891700;7004641893;6701443183;55385270200;7005568912;56236475400;6701787698;55154676300;7003483214;7003816910;7003738313;6603873146;7004081253;6508055969;7003386560;7006707028;7003636273;7103269533;6701660944;6603743635</t>
  </si>
  <si>
    <t>Astone, P.;Bassan, M.;Bizzarri, R.;Bonifazi, P.;Brocco, L.;Carelli, P.;Coccia, E.;Cosmelli, C.;Degasperis, A.;Frasca, S.;Fafone, V.;Majorana, E.;Modena, I.;Modestino, G.;Moleti, A.;Pallotino, G. V.;Pizzella, G.;Puppo, P.;Rapagnani, P.;Ricci, F.;Terenzi, R.;Visco, M.</t>
  </si>
  <si>
    <t>Italy;Italy;Italy;Italy;Italy;Italy</t>
  </si>
  <si>
    <t>Rome;Rome;Rome;Rome;L'Aquila;Frascati</t>
  </si>
  <si>
    <t>Istituto di Fisica dello Spazio Interplanetario, Rome;Sapienza Universit√† di Roma;Universit√† degli Studi di Roma "Tor Vergata";Istituto Nazionale di Fisica Nucleare - INFN;Universit√† degli Studi dell'Aquila;INFN, Laboratori Nazionali Di Frascati</t>
  </si>
  <si>
    <t>60082962;60032350;60027509;60021660;60018783;60016340</t>
  </si>
  <si>
    <t>Astone P.</t>
  </si>
  <si>
    <t>Experimental study of the dynamic Newtonian field with a cryogenic gravitational wave antenna</t>
  </si>
  <si>
    <t>10.1007/s100529800987</t>
  </si>
  <si>
    <t>2-s2.0-0038898780</t>
  </si>
  <si>
    <t>['w pair', 'top quark', 'partons rather', 'original method', 'jet algorithm', 'event reconstruction', 'colour connectedness', 'allow event']</t>
  </si>
  <si>
    <t>An original method for constructing parton final states emphasising the multi-element antenna pattern and colour connectedness between partons is presented. The approach should allow event-by-event reconstruction of parton final states from detector registered particles while avoiding the ad hoc effects of a jet algorithm. This strategy connecting soft hadrons to a set of partons rather than jets is demonstrated for qqÃÑg -events and is applicable to W pair, top quark, Higgs, etc., production.</t>
  </si>
  <si>
    <t>471-474</t>
  </si>
  <si>
    <t>;;;;;60004354</t>
  </si>
  <si>
    <t>8385348600;7006885662;6602638201;7801620883;6602851266;6602630731</t>
  </si>
  <si>
    <t>Orava, R.;Khoze, V. A.;Nomokonov, V.;Vuopionper√§, R.;V√§is√§nen, K.;Lassila, K.</t>
  </si>
  <si>
    <t>Ames</t>
  </si>
  <si>
    <t>Iowa State University</t>
  </si>
  <si>
    <t>Orava R.</t>
  </si>
  <si>
    <t>From jets to colour portraits of hard scattering final states</t>
  </si>
  <si>
    <t>10.1007/s100529800972</t>
  </si>
  <si>
    <t>2-s2.0-0039494532</t>
  </si>
  <si>
    <t>['whose radiation', 'subsequent observations', 'several days', 'parabolic antenna', 'oh spectra', 'march 11', 'flux density', 'comet hale', 'barely detectable', 'background source', '667 ghz', '2 jy']</t>
  </si>
  <si>
    <t>Comets: individual (Hale-Bopp 1995 O1)</t>
  </si>
  <si>
    <t>OH spectra of comet Hale-Bopp were obtained at 1.667 GHz between 1997 February 19 and June 1 using the 26 m parabolic antenna of the Dominion Radio Astrophysical Observatory. Spectra showed strong (2 Jy) emission in mid-February. The comet's flux density then decreased, until it was barely detectable by March 11. An absorption line dominated the spectrum for several days in March. Flux density remained low for most of the subsequent observations. At the end of April a strong emission line appeared close to the expected cometary velocity. It is argued that this line did not arise in the comet itself, but came from a background source, probably IRAS 04361 + 2547, whose radiation had undergone maser amplification in the coma of the comet.</t>
  </si>
  <si>
    <t>1200-1205</t>
  </si>
  <si>
    <t>Galt, John</t>
  </si>
  <si>
    <t>Ottawa ON,</t>
  </si>
  <si>
    <t>National Research Council Canada</t>
  </si>
  <si>
    <t>Galt J.</t>
  </si>
  <si>
    <t>OH observations of comet Hale-Bopp at 1.667 GHz and maser amplification of a background source by the comet</t>
  </si>
  <si>
    <t>10.1086/300243</t>
  </si>
  <si>
    <t>2-s2.0-0039526863</t>
  </si>
  <si>
    <t>Fondazione Banco di Sardegna</t>
  </si>
  <si>
    <t>['volatile stimuli', 'tephritid larvae', 'sensory input', 'sensilla placodea', 'possible applications', 'opius concolor', 'olive fly', 'olfactory chemosensilla', 'francis group', 'flat plates', 'extending almost', 'entire length', 'electrophysiological techniques', 'apical pore', 'adequate information']</t>
  </si>
  <si>
    <t>Electrophysiological techniques | Olfaction | Opius concolor | Taste</t>
  </si>
  <si>
    <t>The presence of taste and olfactory chemosensilla is demonstrated by using both morphological and electrophysiological techniques on antennae of Opius concolor, a parasitoid of tephritid larvae. Observation under the Scanning Electron Microscope revealed the presence of large sensilla trichodea with an apical pore, and of flat plates (sensilla placodea) extending almost the entire length of each antennomere. By means of currently used electrophysiological techniques, it was possible to record both the gustatory activity generated by sensilla trichodea following contact with KC1 100 mM and sucrose 100 mM solutions, and olfactory activity probably generated by sensilla placodea in response to volatile stimuli. The analysis of gustatory activity showed that each sensillum trichodeum consisted of at least three chemosensory units. This supports the assumption that in O. concolor single sensilla may, by providing different spike discharge patterns, which depend on the quality and intensity of the stimulus, provide the CNS with adequate information for peripheral discrimination among stimulating chemicals. Study of the sensory input of O. concolor with electrophysiological techniques may be of great scientific importance for possible applications in biocontrol of the olive fly. ¬© 1998 Taylor &amp; Francis Group, LLC.</t>
  </si>
  <si>
    <t>60032259;60032259;60032259;60032259;60032259</t>
  </si>
  <si>
    <t>6505867297;6507451052;6602286125;57182078200;7003316394</t>
  </si>
  <si>
    <t>Barbarossa, Iole Tomassini;Muroni, Patrizia;Dardani, Massimo;Casula, Paolo;Angioy, Anna Maria</t>
  </si>
  <si>
    <t>Cagliari</t>
  </si>
  <si>
    <t>Universit√† degli Studi di Cagliari</t>
  </si>
  <si>
    <t>Barbarossa I.</t>
  </si>
  <si>
    <t>New insight into the antennal chemosensory function of opius concolor (hymenoptera, braconidae)</t>
  </si>
  <si>
    <t>10.1080/11250009809386775</t>
  </si>
  <si>
    <t>2-s2.0-0039702596</t>
  </si>
  <si>
    <t>['time dependence', 'telecommunication satellites', 'symmetric part', 'radio beam', 'main effects', 'joint effects', 'earth oblateness', 'complex shape', 'canonical equations', 'assumed stabilized']</t>
  </si>
  <si>
    <t>The canonical equations of motion of a spacecraft of complex shape under the joint effects of earth oblateness and direct solar radiation pressure are formulated. The shape of the satellite is modeled as an axisymmetric body plus despun antenna emitting or receiving a radio beam which is suitable to describe the main effects for the telecommunication satellites. The attitude of the satellite is assumed stabilized such that the axis of the symmetric part be along the tangent to the orbit. The Hamiltonian is developed in terms of the Delaunay elements augmented so as to remove the time dependence of the Hamiltonian.</t>
  </si>
  <si>
    <t>141-149</t>
  </si>
  <si>
    <t>0004640X</t>
  </si>
  <si>
    <t>Astrophysics and Space Science</t>
  </si>
  <si>
    <t>60030681;60026365;60030681</t>
  </si>
  <si>
    <t>6507368959;7402831639;6507996944</t>
  </si>
  <si>
    <t>El-Saftawy, M. I.;Ahmed, M. K.M.;Helali, Y. E.</t>
  </si>
  <si>
    <t>Egypt;Egypt</t>
  </si>
  <si>
    <t>Cairo;Cairo</t>
  </si>
  <si>
    <t>National Research Institute of Astronomy and Geophysics, Cairo;Cairo University Faculty of Science</t>
  </si>
  <si>
    <t>60030681;60026365</t>
  </si>
  <si>
    <t>El-Saftawy M.</t>
  </si>
  <si>
    <t>The effect of direct solar radiation pressure on a spacecraft of complex shape: I. The equations of motion</t>
  </si>
  <si>
    <t>10.1023/A:1001517205529</t>
  </si>
  <si>
    <t>2-s2.0-0040579668</t>
  </si>
  <si>
    <t>Russian Foundation for Fundamental Investigations</t>
  </si>
  <si>
    <t>96-05-64 162</t>
  </si>
  <si>
    <t>RFFI</t>
  </si>
  <si>
    <t>['time variations', 'spectrum component', 'simulation results', 'proposed technology', 'procedure makes', 'interference pattern', 'initial stage', 'essentially possible', 'determine angle', 'arrival spectra']</t>
  </si>
  <si>
    <t>This article suggests using a spectral polarization method for measuring the velocity of displacement of the interference pattern by analyzing three mutually orthogonal projections of the radio signal field vector using a single receiving antenna. The initial stage of analysis involves calculating complex Doppler spectra of time variations of these projections. Thereupon, for each spectrum component, these data are used to determine angle of arrival spectra. In conjunction with data on Doppler frequency shifts, this procedure makes it possible to estimate the velocity and direction of interference pattern displacement. We give the equations to illustrate the proposed technology and simulation results, showing that it is essentially possible to realize this idea. ¬© 1998 Published by Elsevier Science Ltd.</t>
  </si>
  <si>
    <t>115-120</t>
  </si>
  <si>
    <t>60069972;60069972</t>
  </si>
  <si>
    <t>7005976446;6603187190</t>
  </si>
  <si>
    <t>Afraimovich, E. L.;Palamartchouk, K. S.</t>
  </si>
  <si>
    <t>Irkutsk</t>
  </si>
  <si>
    <t>Institute of Solar-Terrestrial Physics SB RAS</t>
  </si>
  <si>
    <t>Afraimovich E.</t>
  </si>
  <si>
    <t>Determining the velocity of the interference pattern by analyzing three mutually orthogonal projections of the radio signal field vector. Part I. Numerical simulation</t>
  </si>
  <si>
    <t>S1364682697000515</t>
  </si>
  <si>
    <t>10.1016/S1364-6826(97)00051-5</t>
  </si>
  <si>
    <t>2-s2.0-0041013473</t>
  </si>
  <si>
    <t>['solution revealed', 'radiation pressure', 'previous paper', 'periodic terms', 'orders 3', 'lower orders', 'joint effects', 'hereafter refered', 'earth oblateness', 'developments stressed', 'complex shape', 'analytical solution', '2 respectively']</t>
  </si>
  <si>
    <t>An analytical solution for the joint effects of the Earth oblateness and the direct solar radiation pressure on the motion of an Artificial Earth Satellite of complex shape is constructed. The equations of motion are derived in the previous paper (hereafter refered to as paper I). The solution is effected through two canonical transformations retaining secular and periodic terms up to orders 3 and 2 respectively. The developments stressed on the effects of the radiation pressure and its coupling with the earth's gravity. A procedure for the computation of position and velocity is outlined. The conditions of the resonance are determined and the procedure for the transformations in the case of resonance is outlined. The solution revealed as expected that radiation pressure produced secular effects at the third order resulting from the coupling between periodic terms at lower orders. These affect both the main satellite body and the antenna.</t>
  </si>
  <si>
    <t>151-171</t>
  </si>
  <si>
    <t>The effect of direct solar radiation pressure on a spacecraft of complex shape: II. The solutions</t>
  </si>
  <si>
    <t>10.1023/A:1001577425093</t>
  </si>
  <si>
    <t>2-s2.0-0041173779</t>
  </si>
  <si>
    <t>['virgo antenna', 'mirror suspensions', 'automating alignment', 'accurate knowledge']</t>
  </si>
  <si>
    <t>The design of servoloops for automating alignment and locking of long baseline gravitational wave detectors requires an accurate knowledge of the mechanical transfer function (TF) of the mirror suspensions. We present a suspended interferometric device devoted to the measurement of the TF of the multipendular seismic isolators of the VIRGO antenna. ¬© 1998 American Institute of Physics.</t>
  </si>
  <si>
    <t>1882-1885</t>
  </si>
  <si>
    <t>;;60029010;</t>
  </si>
  <si>
    <t>56243143200;7003777189;6602534264;56262970900</t>
  </si>
  <si>
    <t>Calloni, E.;Di Fiore, L.;Grado, A.;Milano, L.</t>
  </si>
  <si>
    <t>Garching bei Munchen</t>
  </si>
  <si>
    <t>Max Planck Institute of Quantum Optics</t>
  </si>
  <si>
    <t>Calloni E.</t>
  </si>
  <si>
    <t>An interferometric device to measure the mechanical transfer function of the VIRGO mirrors suspensions</t>
  </si>
  <si>
    <t>10.1063/1.1148858</t>
  </si>
  <si>
    <t>2-s2.0-0041525641</t>
  </si>
  <si>
    <t>['two algorithms', 'microwave beam', 'identical antennas', 'either identical', 'desired characteristics']</t>
  </si>
  <si>
    <t>Antenna arrays | Error reduction algorithm | Field profile synthesis | Power combining</t>
  </si>
  <si>
    <t>Two algorithms for the synthesis of a microwave beam with desired characteristics are discussed. The beam is composed by an array of either identical or non-identical antennas. In an example, the application of those algorithms for wireless power transmission is demonstrated.</t>
  </si>
  <si>
    <t>419-426</t>
  </si>
  <si>
    <t>60027314-60029428;60027314-60029428</t>
  </si>
  <si>
    <t>10043186000;7101686861</t>
  </si>
  <si>
    <t>Michel, G.;Thumm, M.</t>
  </si>
  <si>
    <t>Karlsruhe;Eggenstein-Leopoldshafen</t>
  </si>
  <si>
    <t>Karlsruhe Institute of Technology, Campus South;Karlsruhe Institute of Technology, Campus North</t>
  </si>
  <si>
    <t>60029428;60027314</t>
  </si>
  <si>
    <t>Michel G.</t>
  </si>
  <si>
    <t>Field profile synthesis with an antenna array</t>
  </si>
  <si>
    <t>10.1023/A:1022503525599</t>
  </si>
  <si>
    <t>2-s2.0-0041599264</t>
  </si>
  <si>
    <t>Institut National de la Recherche Agronomique</t>
  </si>
  <si>
    <t>INRA</t>
  </si>
  <si>
    <t>['terminal sequences', 'strong relationship', 'reverse transcription', 'rapid amplification', 'primary structures', 'mamestra brassicae', 'functional properties', 'cdna ends', 'antennal cdna']</t>
  </si>
  <si>
    <t>Lepidoptera | Mamestra brassicae | Olfaction | Pheromone binding protein</t>
  </si>
  <si>
    <t>Two cDNA clones encoding pheromone binding proteins (PBPs) were isolated from antennal cDNA of Mamestra brassicae by reverse transcription-polymerase chain reaction (RT-PCR) and rapid amplification of cDNA ends-PCR (RACE-PCR) performed with specific primers deduced from the N-terminal sequences of two PBPs previously reported. The deduced protein sequences of the two PBPs showed a strong relationship between primary structures and functional properties of the corresponding mature proteins.</t>
  </si>
  <si>
    <t>815-818</t>
  </si>
  <si>
    <t>Insect Biochemistry and Molecular Biology</t>
  </si>
  <si>
    <t>60000179;60003274;60003274;60003274</t>
  </si>
  <si>
    <t>56091423900;6601961667;7202825385;6603379544</t>
  </si>
  <si>
    <t>Ma√Øb√®che-Coisn√©, Martine;Jacquin-Joly, Emmanuelle;Fran√ßois, Marie Christine;Nagnan-Le Meillour, Patricia</t>
  </si>
  <si>
    <t>Versailles;Paris</t>
  </si>
  <si>
    <t>Centre de recherche √éle-de-France-Versailles - Grignon;√âcole Normale Sup√©rieure</t>
  </si>
  <si>
    <t>60003274;60000179</t>
  </si>
  <si>
    <t>Ma√Øb√®che-Coisn√© M.</t>
  </si>
  <si>
    <t>Molecular cloning of two pheromone binding proteins in the cabbage armyworm Mamestra brassicae</t>
  </si>
  <si>
    <t>S0965174898000800</t>
  </si>
  <si>
    <t>10.1016/S0965-1748(98)00080-0</t>
  </si>
  <si>
    <t>2-s2.0-0041991076</t>
  </si>
  <si>
    <t>['usually applied', 'performance gain', 'parameters defining', 'optimal set', 'chosen properly']</t>
  </si>
  <si>
    <t>The advantages of digital single frequency networks can only be exploited if the parameters defining the network such as number and location of the transmitters, the characteristics of their antennas and the temporal transmitter synchronization scheme are chosen properly. In order to find an optimal set of these parameters stochastic optimization algorithms are usually applied which naturally hold parallel structures. It is shown that this property can be exploited by means of multithreaded programming techniques to obtain a significant run time reduction on multitasking multiprocessor systems. The intrinsic parallel structures of two typical optimization algorithms and the limitations in terms of performance gain in the context of digital single frequency network optimization are discussed.</t>
  </si>
  <si>
    <t>90-95</t>
  </si>
  <si>
    <t>Frequenz</t>
  </si>
  <si>
    <t>Beutler, Roland</t>
  </si>
  <si>
    <t>S√ºddeutscher Rundfunk</t>
  </si>
  <si>
    <t>Beutler R.</t>
  </si>
  <si>
    <t>Digital single frequency networks: Improving optimization strategies by parallel computing</t>
  </si>
  <si>
    <t>10.1515/FREQ.1998.52.5-6.90</t>
  </si>
  <si>
    <t>2-s2.0-0042111350</t>
  </si>
  <si>
    <t>['suspended mirrors', 'range 0', 'distance mirror', 'dielectric mirror', 'computed value', '3 mm', '1 mn']</t>
  </si>
  <si>
    <t>In this Letter we analyze a multistrip electrostatic device developing forces of the order of 1 mN on a dielectric mirror. Such a device has been developed for controlling the orientation of suspended mirrors in long baseline interferometers used for detecting gravitational waves. The dependence of the force on the distance mirror-multistrip has been measured and the fitting with the computed value has been satisfactory in the range 0.5-3 mm. ¬© 1998 Published by Elsevier Science B.V.</t>
  </si>
  <si>
    <t>360-370</t>
  </si>
  <si>
    <t>Physics Letters, Section A: General, Atomic and Solid State Physics</t>
  </si>
  <si>
    <t>60017293-60011264;60017293-60011264;60017293-60011264;60017293;60017293-60011264;101593893;101593893;101847572</t>
  </si>
  <si>
    <t>57214044129;7003541368;7101880997;6507575007;7004946778;7409807730;57223680419;57214573821</t>
  </si>
  <si>
    <t>Grasso, S.;Altucci, C.;Barone, F.;Ragozzino, V.;Solimeno, S.;Pham-Tu, ;Vinet, J. Y.;Abbate, R.</t>
  </si>
  <si>
    <t>Italy;Italy;Italy;France</t>
  </si>
  <si>
    <t>Naples;Genoa;Naples;Orsay</t>
  </si>
  <si>
    <t>Universit√† degli Studi di Napoli Federico II;Istituto Nazionale per la Fisica della Materia;Sezione di Napoli;Laser Group</t>
  </si>
  <si>
    <t>60017293;60011264;101847572;101593893</t>
  </si>
  <si>
    <t>Grasso S.</t>
  </si>
  <si>
    <t>Electrostatic systems for fine control of mirror orientation in interferometric GW antennas</t>
  </si>
  <si>
    <t>S0375960198003041</t>
  </si>
  <si>
    <t>10.1016/S0375-9601(98)00304-1</t>
  </si>
  <si>
    <t>2-s2.0-0042546338</t>
  </si>
  <si>
    <t>['radial profile', 'multislot antenna', 'microwave propagation', 'magnetic fields', 'extraordinary waves', 'extraordinary wave', 'experimental conditions', 'electromagnetic waves', 'dispersion relations']</t>
  </si>
  <si>
    <t>A multislot antenna | Electron Cyclotron Resonance plasma (ECR plasma) | Extraordinary wave | High density | Large-diameter | Uniform</t>
  </si>
  <si>
    <t>A large-diameter uniform high-density electron cyclotron resonance (ECR) plasma was produced by a multislot antenna. The uniformity of the ion saturation current density depends on the experimental conditions, as would be expected from the correlation between microwave propagation and charged particle transport. Electromagnetic waves in the plasma were measured with an interferometer. It was found that not only the electron cyclotron wave and L-wave propagating parallel to the magnetic fields but also the electromagnetic waves propagating perpendicular to the magnetic fields were excited. From the dispersion relations, these waves were confirmed as the extraordinary waves. The influence of the extraordinary wave on the radial profile of the ion saturation current density is discussed. ¬© 1998 Elsevier Science S.A.</t>
  </si>
  <si>
    <t>1341-1346</t>
  </si>
  <si>
    <t>60011047;60011047</t>
  </si>
  <si>
    <t>35331347100;55572797300</t>
  </si>
  <si>
    <t>Ueda, Yoko;Kawai, Yoshinobu</t>
  </si>
  <si>
    <t>Observation of electromagnetic waves in a large-diameter uniform electron cyclotron resonance plasma by a multislot antenna</t>
  </si>
  <si>
    <t>S0257897297002557</t>
  </si>
  <si>
    <t>10.1016/S0257-8972(97)00255-7</t>
  </si>
  <si>
    <t>2-s2.0-0043284493</t>
  </si>
  <si>
    <t>['two approaches', 'right reserved', 'remaining ones', 'phase distribution', 'original amplitudes', 'optimum values', 'numerically finding', 'new excitations', 'new excitation', 'electromagn waves', 'defective elements', 'antenna arrays', 'amplitude distribution']</t>
  </si>
  <si>
    <t>A method is described which optimizes the performance of antenna arrays with defective elements, by numerically finding a new excitation for the remaining ones. Two approaches for recovering the patterns have been investigated. In the first, new excitations are obtained by changing their amplitude distribution, whereas in the second, only the phase distribution is modified while keeping the original amplitudes. These optimum values for new excitations are calculated by the application of the simulated annealing technique. Examples for both sum and shaped beam patterns are presented to illustrate the optimal results obtained. ¬© 1998 J of Electromagn Waves and Appl. All right reserved.</t>
  </si>
  <si>
    <t>1625-1638</t>
  </si>
  <si>
    <t>60028419;60028419</t>
  </si>
  <si>
    <t>7003391894;7006865572</t>
  </si>
  <si>
    <t>Rodriguez, Juan A.;Ares, Francisco</t>
  </si>
  <si>
    <t>Rodriguez J.</t>
  </si>
  <si>
    <t>Optimization of the performance of arrays with failed elements using the simulated annealing technique</t>
  </si>
  <si>
    <t>10.1163/156939398X00566</t>
  </si>
  <si>
    <t>2-s2.0-0142034592</t>
  </si>
  <si>
    <t>['wideband modulation', 'transmitted pulse', 'therefore simulation', 'software tools', 'simulation hardware', 'several kinds', 'range resolution', 'pulse compression', 'filter matched', 'digital hardware', 'different properties', 'additional modulations']</t>
  </si>
  <si>
    <t>Pulse compression is a widely used method to maintain the range resolution of radar while increasing the average power per pulse that can be placed on a target. Using all these methods a wideband modulation is added to the transmitted pulse and a filter matched to this modulation is used in the receiver. There are several kinds of these additional modulations, and each has different properties, therefore simulation of these methods is essential during design of modulation. In this article an overview of pulse compression techniques is given, the benefits and disadvantages of these methods are discussed. Biphase coded systems are detailed, because they are easy to implement with digital hardware. At the end, our simulation hardware and software tools are described, giving some illustrations from the results.</t>
  </si>
  <si>
    <t>391-408</t>
  </si>
  <si>
    <t>Periodica Polytechnica Electrical Engineering</t>
  </si>
  <si>
    <t>60030035;60030035</t>
  </si>
  <si>
    <t>7006818619;21834882700</t>
  </si>
  <si>
    <t>T√∂r√∂k, Imre;Seller, Rudolf</t>
  </si>
  <si>
    <t>Hungary</t>
  </si>
  <si>
    <t>Budapest</t>
  </si>
  <si>
    <t>Budapest University of Technology and Economics</t>
  </si>
  <si>
    <t>T√∂r√∂k I.</t>
  </si>
  <si>
    <t>Pulse compression in search radar</t>
  </si>
  <si>
    <t>2-s2.0-0343628790</t>
  </si>
  <si>
    <t>['¬± 10', 'ultrafast detector', 'system design', 'packing density', 'four 1', 'femtosecond laser', 'device fabrication', 'delay step', 'confirmed experimentally', 'bit true', '50 ps', '4 thz']</t>
  </si>
  <si>
    <t>Phased array antennas | True-time delay</t>
  </si>
  <si>
    <t>A 5-bit true-time delay module is demonstrated. The combination of a 1-to-4 fiber beamsplitter and four 1-to-8 collinear guided-wave fanouts provides us with the required 32 surface-normal fanout beams with a delay step of 50 ps. The system design, device fabrication, and optimization of the fanout intensity uniformity down to ¬±10% among 32 fanouts are addressed. The packing density of this device is 2.5 (delay lines)/cm2, which is the highest demonstrated thus far. A bandwidth of 2.4 THz is confirmed experimentally by employing a femtosecond laser and an ultrafast detector. ¬© 1998 Society of Photo-Optical Instrumentation Engineers.</t>
  </si>
  <si>
    <t>60013372-60003970-60025278;60013372-100558021</t>
  </si>
  <si>
    <t>57205522358;55507881400</t>
  </si>
  <si>
    <t>Fu, Zhenhai;Chen, Ray T.</t>
  </si>
  <si>
    <t>China;United States;China;United States</t>
  </si>
  <si>
    <t>Beijing;Austin;Hangzhou;Salt Lake City</t>
  </si>
  <si>
    <t>Tsinghua University;The University of Texas at Austin;Zhejiang University;ECE Department</t>
  </si>
  <si>
    <t>60025278;60013372;60003970;100558021</t>
  </si>
  <si>
    <t>Fu Z.</t>
  </si>
  <si>
    <t>Five-bit substrate guided wave true-time delay module working up to 2.4 THz with a packing density of 2.5 lines/cm&lt;sup&gt;2&lt;/sup&gt; for phased array antenna applications</t>
  </si>
  <si>
    <t>10.1117/1.601697</t>
  </si>
  <si>
    <t>2-s2.0-0344092378</t>
  </si>
  <si>
    <t>['typical example', 'traditional methods', 'three methods', 'radio measurement', 'qualitative analysis', 'new results', 'literature summary', 'higher grade', 'dynamic range', 'certain configurations', 'brief overview', 'azimuth angle', 'angular resolution', 'adaptive methods']</t>
  </si>
  <si>
    <t>Conventional radio direction finding methods suffer a lack in performance under certain configurations of the radio frequency environment. A typical example is the case of two or more transmitters spaced closely in terms of azimuth angle. Several adaptive algorithms have been introduced to enhance the angular resolution and accuracy of radio measurement. Compared to the traditional methods these algorithms provide considerably higher accuracy in determining the direction of arrival and higher grade of radiating source separation can be achieved. In this paper a brief overview of conventional and two adaptive estimation methods is provided as a literature summary, which is followed by a qualitative analysis and comparison of these three methods in terms of dynamic range and resolution as new results. Finally software simulation results are presented to demonstrate the advantages of adaptive methods as well as their sensitivity to versatile performance degrading conditions.</t>
  </si>
  <si>
    <t>201-220</t>
  </si>
  <si>
    <t>6504135497;6504698646</t>
  </si>
  <si>
    <t>Olasz, Rudolf Seller P√©ter;Gyimesi, G√°bor</t>
  </si>
  <si>
    <t>Olasz R.</t>
  </si>
  <si>
    <t>Adaptive algorithms in radio direction finding</t>
  </si>
  <si>
    <t>2-s2.0-0345476872</t>
  </si>
  <si>
    <t>['treated tm', 'thylakoid membranes', 'significant differences', 'results indicate', 'release ca2', 'rather suggested', 'psii membranes', 'photosystem near', 'photosystem ii', 'ph 3', 'may participate', 'maximal reactivation', 'low ph', 'ferricyanide accelerated', 'evolving complex', 'electron transport', 'dependent inactivation', 'calcium restored', 'acceptor side']</t>
  </si>
  <si>
    <t>The action of low pH treatment (pH 3.6) known to release Ca2+ from the oxygen-evolving complex in photosystem II (PSII) membranes and to induce Ca2+-reversible inhibition of electron transport at the acceptor side of PSII in thylakoid membranes (TM) was compared in PSII membranes and TM. The rate of the inactivation of electron transport by low pH was four times higher in TM than in PSII membranes. Ferricyanide accelerated the inactivation of PSII membranes but decreased it in the case of TM. Low pH treatment also greatly modified the fluorescence induction kinetics in both preparations, but significant differences have been found in the fluorescence induction kinetics of treated TM and PSII membranes. Calcium restored the electron transport activity and fluorescence induction kinetics in PSII membranes and TM, whereas diphenylcarbazide restored these functions only in PSII membranes. The reactivation of Ca-depleted PSII membranes was more effective in the dark, whereas the reactivation of TM required weak light. In the case of PSII membranes subjected to low pH citrate buffer, maximal reactivation was observed at 60 mM Ca2+ but for TM about 10 mM Ca2+ was required and 60 mM fully inhibited electron transport in TM during reactivation. These results indicate that the Ca-dependent inactivation of the acceptor side of PSII in TM after low pH treatment cannot be explained by the extraction of Ca2+ from the oxygen-evolving complex. It is rather suggested that the Ca2+ involved in this inhibition is bound to the acceptor side of the photosystem near to the QA-non-heme iron binding site and may participate in the binding of a polypeptide of the PSII light antenna complex to the PSII reaction center.</t>
  </si>
  <si>
    <t>538-544</t>
  </si>
  <si>
    <t>60021501-60007457;60021501-60007457;60021501-60007457;60021501</t>
  </si>
  <si>
    <t>7003852070;35560755000;24446372300;7006162153</t>
  </si>
  <si>
    <t>Semin, Boris K.;Ivanov, Ilja I.;Rubin, Andrei B.;Carpentier, Robert</t>
  </si>
  <si>
    <t>Trois-Rivieres;Moscow</t>
  </si>
  <si>
    <t>Universit√© du Qu√©bec √† Trois-Rivi√®res;Lomonosov Moscow State University</t>
  </si>
  <si>
    <t>60021501;60007457</t>
  </si>
  <si>
    <t>Semin B.K.</t>
  </si>
  <si>
    <t>pH-Dependent Extraction of Ca&lt;sup&gt;2+&lt;/sup&gt; from Photosystem II Membranes and Thylakoid Membranes: Indication of a Ca&lt;sup&gt;2+&lt;/sup&gt;-Sensitive Site on the Acceptor Side of Photosystem II</t>
  </si>
  <si>
    <t>10.1111/j.1751-1097.1998.tb02511.x</t>
  </si>
  <si>
    <t>2-s2.0-0345733044</t>
  </si>
  <si>
    <t>Agenzia Spaziale Italiana</t>
  </si>
  <si>
    <t>ASI</t>
  </si>
  <si>
    <t>['tracking station', 'rights reserved', 'made available', 'feasibility study', 'antenna would', '100 ghz']</t>
  </si>
  <si>
    <t>We present a feasibility study for a 64 m fully steerable parabolic radiotelescope capable of high efficiency operation at frequencies up to 100 GHz. If funds are made available, and construction rapidly started, the antenna would be available in time to be used as a tracking station for the Cassini radio science experiments. ¬© 1998 Elsevier Science Ltd. All rights reserved.</t>
  </si>
  <si>
    <t>1393-1399</t>
  </si>
  <si>
    <t>Planetary and Space Science</t>
  </si>
  <si>
    <t>60021199-60028218;60021199</t>
  </si>
  <si>
    <t>6602848531;18833635800</t>
  </si>
  <si>
    <t>Grueff, G.;Ambrosini, R.</t>
  </si>
  <si>
    <t>Bologna;Rome</t>
  </si>
  <si>
    <t>Alma Mater Studiorum Universit√† di Bologna;Consiglio Nazionale delle Ricerche</t>
  </si>
  <si>
    <t>60028218;60021199</t>
  </si>
  <si>
    <t>Grueff G.</t>
  </si>
  <si>
    <t>An Italian tracking station for Cassini</t>
  </si>
  <si>
    <t>S0032063397001669</t>
  </si>
  <si>
    <t>10.1016/S0032-0633(97)00166-9</t>
  </si>
  <si>
    <t>2-s2.0-0346307982</t>
  </si>
  <si>
    <t>['weight vector', 'time processing', 'small enough', 'processing gain', 'n denotes', 'excellent performance', 'computational load', 'ber ),', 'beam pattern', 'antenna elements', 'adaptive algorithm', '7 times', '7 db', '20 db', '16n ),', '100 times']</t>
  </si>
  <si>
    <t>The objective of this paper is to present an adaptive algorithm for computing the weight vector which provides a beam pattern having its maximum gain along the direction of the mobile target signal source in the presence of interfering signals within a cell. The conjugate gradient method (CGM) is modified in such a way that the suboptimal weight vector is produced with the computational load of O(16N), which has been found to be small enough for the real-time processing of signals in most land mobile communications with the digital signal processor (DSP) off the shelf, where N denotes the number of antenna elements of the array. The adaptive procedure proposed in this paper is applied to code division multiple access (CDMA) mobile communication system to show its excellent performance in terms of signal to interference plus noise ratio (SINR), bit error rate (BER), and capacity, which are enhanced by about 7 dB, 1/100 times, and 7 times, respectively, when the number of antenna elements is 6 and the processing gain is 20 dB.</t>
  </si>
  <si>
    <t>133-145</t>
  </si>
  <si>
    <t>;;;;;;;</t>
  </si>
  <si>
    <t>7202356350;55413900600;7004320235;6701735133;16678243500;8607640900;7101754075;7410143795</t>
  </si>
  <si>
    <t>Shin, Eung Soon;Choi, Seung Won;Shim, Dong Hee;Kyeong, Mun Geon;Chang, Kyung Hi;Park, Youn Ok;Man, Ki Chul;Lee, Chung Kun</t>
  </si>
  <si>
    <t>Shin E.S.</t>
  </si>
  <si>
    <t>A New Blind Beamforming Procedure Based on the Conjugate Gradient Method for CDMA Mobile Communications</t>
  </si>
  <si>
    <t>10.4218/etrij.98.0198.0202</t>
  </si>
  <si>
    <t>2-s2.0-0346312218</t>
  </si>
  <si>
    <t>['trap located', 'trap depends', 'rights reserved', 'light harvesting', 'initial condition', 'geometric bias', 'energetic funnel', 'effective rate', 'coordination number']</t>
  </si>
  <si>
    <t>Antenna system | Dendrimers | Energy transfer | Mean first passage time</t>
  </si>
  <si>
    <t>We consider energy transfer from an initially excited state on a dendrimer to a trap located at its center. The energy transfer process is dominated by an inherent geometric bias. We propose that dendrimers can serve as efficient artificial antenna systems for light harvesting. Based on mean first passage time calculations, we demonstrate that the effective rate of capture by the trap depends on the size of the dendrimer, the coordination number, the rates of migration, and the initial condition. The efficiency of the system increases rapidly when an energetic funnel is added, which competes with the geometric bias. ¬© 1998 Elsevier Science B.V. All rights reserved.</t>
  </si>
  <si>
    <t>197-200</t>
  </si>
  <si>
    <t>60005681;60005681</t>
  </si>
  <si>
    <t>6602672237;7004456600</t>
  </si>
  <si>
    <t>Bar-Haim, Arie;Klafter, Joseph</t>
  </si>
  <si>
    <t>Bar-Haim A.</t>
  </si>
  <si>
    <t>Dendrimers as light harvesting antennae</t>
  </si>
  <si>
    <t>S0022231397001506</t>
  </si>
  <si>
    <t>10.1016/S0022-2313(97)00150-6</t>
  </si>
  <si>
    <t>2-s2.0-0346425992</t>
  </si>
  <si>
    <t>['¬© 1998', 'wide portion', 'tumor core', 'tumor cells', 'synergistic effect', 'rights reserved', 'release adriamycin', 'regions heated', 'permit application', 'japan society', 'ill patients', 'hyperthermic treatment', 'easily applied', 'described herein', 'clinical use', 'authors reported', 'areas heated', 'area invaded', 'antitumor drugs']</t>
  </si>
  <si>
    <t>adriamycin | blood-brain barrier | hyperthermia | malignant glioma | thermosensitive liposome</t>
  </si>
  <si>
    <t>We described herein the effectiveness of hyperthermia as a promising drug delivery system, especially noticing malignant glioma thermo-chemotherapy. Previously the authors reported that the combination of thermosensitive liposome containing CDDP and localized hyperthermia using a radiofrequency antenna focused CDDP to the experimental brain tumor, providing a greater antitumor effect. Our hyperthermic treatment, above 42¬∞C, can treat the entire tumor core of human malignant glioma for direct thermal killing. When heating, the 40¬∞C area extended up to a wide portion, covering the area invaded by tumor cells. Therefore, a more effective thermosensitive liposome was developed for clinical use. It was designed to release adriamycin (ADR) at 40¬∞C and above. As a result, this new thermosensitive liposome sharply released ADR at a temperature of 40¬∞C as planned, bringing a significantly greater antitumor effect in rat tumor models. This procedure will 1) contribute to the synergistic effect of hyperthermia and antitumor drugs in regions heated above 42¬∞C, 2) be effective in direct thermal killing, 3) help to deliver the antitumor drugs wider : to the tumor core, and also to the area invaded by tumor cells, both areas heated at 40¬∞C and above, 4) permit application of ADR and other antitumor drugs regardless the blood-brain barrier problem. Our present hyperthermic treatment can be easily applied to the elder, and/or ill patients, even those with deep seated glioma. Taking all these advantages into consideration, we can suggest the wider effects achieved by the use of this drug delivery system. ¬© 1998, THE JAPAN SOCIETY OF DRUG DELIVERY SYSTEM. All rights reserved.</t>
  </si>
  <si>
    <t>389-399</t>
  </si>
  <si>
    <t>Drug Delivery System</t>
  </si>
  <si>
    <t>60022313;60022313;60176069</t>
  </si>
  <si>
    <t>7102059365;36043782700;36989193600</t>
  </si>
  <si>
    <t>Kakinuma, Kenichi;Tanaka, Ryuichi;Kato, Masashi</t>
  </si>
  <si>
    <t>Niigata;Niigata</t>
  </si>
  <si>
    <t>Niigata University Medical &amp; Dental Hospital;Niigata University</t>
  </si>
  <si>
    <t>60176069;60022313</t>
  </si>
  <si>
    <t>Kakinuma K.</t>
  </si>
  <si>
    <t>Hyperthermia enhancement by thermosensitive liposome as a drug delivery system for malignant glioma chemotherapy</t>
  </si>
  <si>
    <t>10.2745/dds.13.389</t>
  </si>
  <si>
    <t>2-s2.0-0346558453</t>
  </si>
  <si>
    <t>['specific channel', 'small values', 'numerical work', 'n interferes', 'hermitian transpose', 'h denotes']</t>
  </si>
  <si>
    <t>The paper derives bounds on the distribution of the quadratic forms Z = yH(XŒìXH)-1y and W = yH(œÉ2I+XŒìXH)-1y, where the elements of the M x 1 vector y and the M x N matrix X are independent identically distributed (i.i.d.) complex zero mean Normal variables, Œì is some N x N diagonal matrix with positive diagonal elements, I is the identity, œÉ2 is a constant and H denotes the Hermitian transpose. The bounds are convenient for numerical work and appear to be tight for small values of M. This work has applications in digital mobile radio for a specific channel where M antennas are used to receive a signal with N interferes. Some of these applications in radio communication systems are discussed. ¬© Australian Statistical Publishing Association Inc. 1998. Published by Blackwell Publishers Ltd.</t>
  </si>
  <si>
    <t>73-81</t>
  </si>
  <si>
    <t>Australian and New Zealand Journal of Statistics</t>
  </si>
  <si>
    <t>60002316;60002316</t>
  </si>
  <si>
    <t>7402971342;7406996870</t>
  </si>
  <si>
    <t>Gao, Hongsheng;Smith, Peter</t>
  </si>
  <si>
    <t>New Zealand</t>
  </si>
  <si>
    <t>Wellington</t>
  </si>
  <si>
    <t>Victoria University of Wellington</t>
  </si>
  <si>
    <t>Gao H.</t>
  </si>
  <si>
    <t>Some bounds on the distribution of certain quadratic forms in normal random variables</t>
  </si>
  <si>
    <t>10.1111/1467-842X.00008</t>
  </si>
  <si>
    <t>2-s2.0-0346584133</t>
  </si>
  <si>
    <t>02 0796 91 01</t>
  </si>
  <si>
    <t>['room temperature', 'rights reserved', 'longer lifetime', 'gel method', 'fluorescence lifetime', 'fluorescence excitation', 'emission spectra', 'emission process', 'cryptate studied', 'cryptate entrapped', 'aqueous solution', 'antenna effect']</t>
  </si>
  <si>
    <t>Antenna effect | Eu(III) cryptate | Fluorescence emission | Silica xerogel | Sol-gel method</t>
  </si>
  <si>
    <t>Silica xerogel doped with [Eu ‚äÇ cryptand]3+ was prepared by the sol-gel method from a hydrolyzed tetramethoxysilane solution containing [Eu ‚äÇ cryptand](CF3SO3)2Br. UV-visible optical absorption spectra, fluorescence excitation and emission spectra, fluorescence lifetime as well as luminescence quantum yield were measured. Experiments were carried out in aqueous solution and in rigid silica xerogel at room temperature. It is shown that the excitation is centred on the ligand, but the metal ion takes part in the emission process. In other words, the antenna effect was observed in the Eu(III) cryptate studied in the solution and xerogel. The cryptate entrapped in the xerogel showed higher emission efficiency and longer lifetime than in solution. ¬© 1998 Elsevier Science B.V. All rights reserved.</t>
  </si>
  <si>
    <t>2183-2187</t>
  </si>
  <si>
    <t>Spectrochimica Acta - Part A: Molecular and Biomolecular Spectroscopy</t>
  </si>
  <si>
    <t>60026000;60014168;60014168;60026000;60014168;60030078</t>
  </si>
  <si>
    <t>6603396387;7003651597;6603064858;9275565400;8957233800;57208459003</t>
  </si>
  <si>
    <t>Czarnobaj, K.;Elbanowski, M.;Hnatejko, Z.;Klonkowski, A. M.;Lis, S.;Pietraszkiewicz, M.</t>
  </si>
  <si>
    <t>Poland;Poland;Poland</t>
  </si>
  <si>
    <t>Warsaw;Gda≈Ñsk;Poznan</t>
  </si>
  <si>
    <t>Institute of Physical Chemistry of the Polish Academy of Sciences;Uniwersytet Gdanski;Uniwersytet im. Adama Mickiewicza w Poznaniu</t>
  </si>
  <si>
    <t>60030078;60026000;60014168</t>
  </si>
  <si>
    <t>Czarnobaj K.</t>
  </si>
  <si>
    <t>Antenna effect in an oxide xerogel</t>
  </si>
  <si>
    <t>S138614259800136X</t>
  </si>
  <si>
    <t>10.1016/S1386-1425(98)00136-X</t>
  </si>
  <si>
    <t>2-s2.0-0347571813</t>
  </si>
  <si>
    <t>1994-RS-152</t>
  </si>
  <si>
    <t>['vme card', 'vlbi receiver', 'total time', 'rights reserved', 'receiver interfaces', 'one third', 'instantaneous bandwidth', 'greater accuracy', 'digital receiver', 'corresponding accuracy', 'allow receiving', '125 khz', '1 hz']</t>
  </si>
  <si>
    <t>The Ka band tracking capability of the Cassini spacecraft allows for greater accuracy in most Radio Science experiments, but can be used only with the Goldstone DSN complex, i.e. for one third of the total time. A digital receiver has been designed to allow receiving the Ka band signal from a generic VLBI antenna. The receiver interfaces with the VLBI receiver and formatter. It records an instantaneous bandwidth from 1 Hz to 125 kHz, with corresponding accuracy of 16 to 8 bits respectively. The receiver is implemented as a VME card and is controlled by a standard VME computer. ¬© 1998 Published by Elsevier Science Ltd. All rights reserved.</t>
  </si>
  <si>
    <t>1415-1416</t>
  </si>
  <si>
    <t>Comoretto, G.</t>
  </si>
  <si>
    <t>Osservatorio Astrofisico Di Arcetri</t>
  </si>
  <si>
    <t>Comoretto G.</t>
  </si>
  <si>
    <t>Doppler receiver for Cassini radio science experiments</t>
  </si>
  <si>
    <t>S0032063397001372</t>
  </si>
  <si>
    <t>10.1016/s0032-0633(97)00137-2</t>
  </si>
  <si>
    <t>2-s2.0-0348198707</t>
  </si>
  <si>
    <t>['¬© 1998', 'solved using', 'single detector', 'paper presents', 'michelson showed', 'linear algebra', 'inverse problem', 'gravitational waves', 'gravitational wave', 'detector outputs']</t>
  </si>
  <si>
    <t>A spherical gravitational wave antenna is distinct from other types of gravitational wave antennas in that only a single detector is necessary to determine the direction and polarization of a gravitational wave. Zhou and Michelson showed that the inverse problem can be solved using the maximum likelihood method if the detector outputs are independent and have normally distributed noise with the same variance. This paper presents an analytic solution using only linear algebra that is found to produce identical results as the maximum likelihood method but with less computational burden. Applications of this solution to gravitational waves in alternative symmetric metric theories of gravity and impulsive excitations also are discussed. ¬© 1998 The American Physical Society.</t>
  </si>
  <si>
    <t>Merkowitz, S.</t>
  </si>
  <si>
    <t>Frascati</t>
  </si>
  <si>
    <t>INFN, Laboratori Nazionali Di Frascati</t>
  </si>
  <si>
    <t>Merkowitz S.</t>
  </si>
  <si>
    <t>Solution to the inverse problem for a noisy spherical gravitational wave antenna</t>
  </si>
  <si>
    <t>10.1103/PhysRevD.58.062002</t>
  </si>
  <si>
    <t>2-s2.0-0542395161</t>
  </si>
  <si>
    <t>['symmetrical way', 'slightly better', 'original equations', 'magnetic fields', 'basic equations']</t>
  </si>
  <si>
    <t>Electromagnetics (plasmas; signal processing and adaptive antennas) | Radio science (electromagnetic metrology)</t>
  </si>
  <si>
    <t>The basic equations of wave distribution function analysis are rewritten in forms that treat the electric and magnetic fields of the waves in a more symmetrical way than the original equations do, and are slightly better for computing.</t>
  </si>
  <si>
    <t>651-653</t>
  </si>
  <si>
    <t>Annales Geophysicae</t>
  </si>
  <si>
    <t>Storey, L. R.O.</t>
  </si>
  <si>
    <t>Quartier Luch√®ne</t>
  </si>
  <si>
    <t>Storey L.</t>
  </si>
  <si>
    <t>Revision of the basic equations of wave distribution function analysis</t>
  </si>
  <si>
    <t>10.1007/s005850050635</t>
  </si>
  <si>
    <t>2-s2.0-0542399108</t>
  </si>
  <si>
    <t>Max-Planck-Gesellschaft</t>
  </si>
  <si>
    <t>MPG</t>
  </si>
  <si>
    <t>['vhf radars', 'vertical shears', 'vertical antenna', 'two radars', 'significantly narrower', 'significantly away', 'reliable estimates', 'pulse schemes', 'neutral wind', 'model predictions', 'mesospheric observations', 'march 1990', 'horizontal wind', 'first comparison', 'eiscat uhf', 'combined mesosphere', 'colocated observations', 'aeronomical applications']</t>
  </si>
  <si>
    <t>EISCAT UHF radar | EISCAT VHF radar | Lower thermosphere | Mesophere</t>
  </si>
  <si>
    <t>Mesospheric observations were obtained by the EISCAT UHF and VHF radars during the solar proton event of March 1990. We present the first comparison of incoherent-scatter spectral measurements from the middle mesosphere using simultaneous, colocated observations by the two radars. VHF spectra observed with a vertical antenna were found to be significantly narrower than model predictions, in agreement with earlier UHF results. For antenna pointing directions that were significantly away from the vertical, the wider VHF radar beam gave rise to broadening of the observed spectra due to vertical shears in the horizontal wind. In this configuration, UHF spectral measurements were found to be more suitable for aeronomical applications. Both radar systems provide consistent and reliable estimates of the neutral wind. Spectral results using both the multipulse and pulse-to-pulse schemes were intercompared and their suitability for application to combined mesosphere - lower thermosphere studies investigated.</t>
  </si>
  <si>
    <t>1355-1366</t>
  </si>
  <si>
    <t>60024745;60024745</t>
  </si>
  <si>
    <t>7003915908;7005243495</t>
  </si>
  <si>
    <t>Collis, P. N.;Rietveld, M. T.</t>
  </si>
  <si>
    <t>Kiruna</t>
  </si>
  <si>
    <t>EISCAT Scientific Association</t>
  </si>
  <si>
    <t>Collis P.N.</t>
  </si>
  <si>
    <t>Mesospheric observations with the EISCAT UHF radar during polar cap absorption events: 3. Comparison with simultaneous EISCAT VHF measurements</t>
  </si>
  <si>
    <t>10.1007/s005850050702</t>
  </si>
  <si>
    <t>2-s2.0-0542421289</t>
  </si>
  <si>
    <t>National Centre for Atmospheric Science</t>
  </si>
  <si>
    <t>['theoretical modelling', 'solar wind', 'slow streams', 'result supported', 'prominent feature', 'observations show', 'leading edges', 'interplanetary scintillation', 'interaction regions', 'eiscat facility', 'conditions needed', 'compression regions']</t>
  </si>
  <si>
    <t>EISCAT | Interplanetary scintillation | Solar Wind</t>
  </si>
  <si>
    <t>Co-rotating interaction regions (CIRs) between fast and slow streams of plasma are a prominent feature of the solar wind. Measurements of interplanetary scintillation (IPS) using the three widely separated antennas of the EISCAT facility have been used to detect the compression regions at the leading edges of interaction regions and to determine the location and velocity of the structure. Observations show that interaction regions have developed as close to the Sun as 25-30 solar radii, a result supported by theoretical modelling which shows that the conditions needed for CIRs to develop exist inside 30 solar radii.</t>
  </si>
  <si>
    <t>1265-1282</t>
  </si>
  <si>
    <t>60030514-60017695;60030514;60030514;60030514;60030514;60030612;60021243;60024745</t>
  </si>
  <si>
    <t>7006774764;55415455700;8671391900;8788756600;7404956172;7003746726;6602255460;55939889600</t>
  </si>
  <si>
    <t>Breen, A. R.;Moran, P. J.;Varley, C. A.;Wilkinson, W. P.;Williams, P. J.S.;Coles, W. A.;Lecinski, A.;Markkanen, J.</t>
  </si>
  <si>
    <t>United States;United Kingdom;Sweden;United States;Germany</t>
  </si>
  <si>
    <t>San Diego;Aberystwyth;Kiruna;Boulder;Gottingen</t>
  </si>
  <si>
    <t>University of California, San Diego;Aberystwyth University;EISCAT Scientific Association;National Center for Atmospheric Research;Max Planck Institute for Solar System Research</t>
  </si>
  <si>
    <t>60030612;60030514;60024745;60021243;60017695</t>
  </si>
  <si>
    <t>Breen A.R.</t>
  </si>
  <si>
    <t>Interplanetary scintillation observations of interaction regions in the solar wind</t>
  </si>
  <si>
    <t>10.1007/s00585-998-1265-5</t>
  </si>
  <si>
    <t>2-s2.0-0542421291</t>
  </si>
  <si>
    <t>['water solution', 'water force', 'selected traps', 'reactions appear', 'often different', 'novel water', 'natural enzymes', 'multiphoton processes', 'laser studies', 'hypercoiled conformation', 'hydrophilic monomers', 'excitation energy', 'chlorinated aromatic', 'chemical reactions', 'catalytic sites', 'aromatic compounds', 'antenna effect', 'amp ).', 'aliphatic compounds', 'absorbing light']</t>
  </si>
  <si>
    <t>Photozymes are novel water-soluble polymers made by the copolymerization of mixtures of hydrophobic and hydrophilic monomers, some of which contain chromophores capable of absorbing light and transmitting the excitation energy to selected traps by means of the antenna effect. The interactions between these groups and water force the polymer to adopt a hypercoiled conformation with hydrophobic pockets similar to those in the catalytic sites of natural enzymes. Hydrophobic organic compounds in the water solution will seek out and localize themselves in these regions, where they are subjected to electronic energy transfer from the light-excited antenna chromophores. The chemical reactions which occur are often different and more specific than in the case of photoreactions in common organic solvents. In a number of cases the reactions appear to proceed by an electron transfer mechanism. This paper summarizes recent results on the dechlorination of chlorinated aromatic and aliphatic compounds, and laser studies of multiphoton processes in aromatic compounds such as 9-(acetoxymethyl)phenanthrene (AMP).</t>
  </si>
  <si>
    <t>41-49</t>
  </si>
  <si>
    <t>Macromolecular Symposia</t>
  </si>
  <si>
    <t>60016849;60016849;60016849-60021361;60016849</t>
  </si>
  <si>
    <t>7102379256;7005671036;7004369519;23071784400</t>
  </si>
  <si>
    <t>Guillet, James E.;Burke, Nicholas A.D.;Nowakowska, Maria;Paone, Sergio</t>
  </si>
  <si>
    <t>Poland;Canada</t>
  </si>
  <si>
    <t>Krakow;Toronto</t>
  </si>
  <si>
    <t>Uniwersytet Jagiello≈Ñski;University of Toronto</t>
  </si>
  <si>
    <t>60021361;60016849</t>
  </si>
  <si>
    <t>Guillet J.E.</t>
  </si>
  <si>
    <t>Polymer Catalysts for Important Photoelectron Transfer Reactions</t>
  </si>
  <si>
    <t>10.1002/masy.19981340106</t>
  </si>
  <si>
    <t>2-s2.0-0542448697</t>
  </si>
  <si>
    <t>['¬© 1998', 'within 2', 'water surface', 'values calculated', 'tip overflight', 'threefold :.', 'standard deviation', 'spar buoy', 'sea level', 'rights reserved', 'overflight times', 'osumss95 ).', 'near 2', 'national oceanic', 'much easier', 'measurements later', 'mean difference', 'may 22', 'great potential', 'gps antenna', 'francis group', 'experiment demonstrates', 'derivative designs', 'california coast', 'atmospheric administration', '5 cm', '2 cm', '18 cm']</t>
  </si>
  <si>
    <t>Altimeter | Buoy | Calibration/validation | GPS | Sea level | Tide gauge | Topex/Poseidon</t>
  </si>
  <si>
    <t>On May 22 and 24, 1995, a buoy, designed to float with the water surface and equipped with a GPS antenna, was deployed off the California coast at 16 locations near the Texaco oil platform, Harvest. The purpose of this deployment was threefold:.(1) to demonstrate the ability of this style of buoy to calibrate the TOPEXIPOSEIDON (TIP) altimeter range measurement as it overflew the platform: (2) to demonstrate the ability of the buoy to map the ocean's surface over a 10‚Äêkm‚Äêdiameter circle surrounding platform Harvest; and (3) to demonstrate the ability of the buoy to measure the sea state accurately. During the 1.6‚Äêh period surrounding the time of the TIP overflight, the buoy‚Äêmeasured sea level never differed by more than 1.5 cm from the sea level measured by the National Oceanic and Atmospheric Administration (NOAA) acoustic tide gauge on the platform. The good agreement demonstrated the capability of this style of buoy to calibrate altimetric satellites. A paraboloid was fitted to sea level from 16 buoy locations surrounding the platform with a 2.5‚Äêcm rms residual. On a 10‚Äêkm‚Äêdiameter circle centered on the platform, the paraboloid was within 2.4‚Äêcm rms of the Ohio State University Mean Sea Surface (OSUMSS95). Hu3 values calculated around the overflight times from the GPS buoy vertical positions had a mean difference of 2 cm and a standard deviation of 18 cm from values calculated from the University of Colorado (CU) pressure gauge system. At the time of the overflight, Hu3 was near 2 m, while 3‚Äêm seas were observed by the CU pressure system during measurements later in the day. This experiment demonstrates that a simple wave‚Äêrider buoy design can give comparable accuracies to that of more complex GPS platforms such as the University of Colorado's spar buoy, but is much easier to deploy and capable of being used in more severe weather conditions. Thus, such a buoy and derivative designs have great potential for calibrating altimetric experiments, and for oceanographic and geodetic mapping experiments. ¬© 1998, Taylor &amp; Francis Group, LLC. All rights reserved.</t>
  </si>
  <si>
    <t>67-79</t>
  </si>
  <si>
    <t>1521060X</t>
  </si>
  <si>
    <t>Marine Geodesy</t>
  </si>
  <si>
    <t>60000221;60000221;60000221</t>
  </si>
  <si>
    <t>6701456437;6701644774;7101981855</t>
  </si>
  <si>
    <t>Key, Kevin W.;Parke, Michael E.;Born, George H.</t>
  </si>
  <si>
    <t>Key K.</t>
  </si>
  <si>
    <t>Mapping the sea surface using a gps buoy</t>
  </si>
  <si>
    <t>10.1080/01490419809388122</t>
  </si>
  <si>
    <t>2-s2.0-0842295906</t>
  </si>
  <si>
    <t>['sydney gyrotron', 'special interest', 'second harmonic', 'quasioptical antennas', 'oversized waveguide', 'latest university', 'gyrotron v', 'experiment area', '600 ghz', '300 ghz']</t>
  </si>
  <si>
    <t>Gyrotron V, the latest University of Sydney gyrotron, is a source of millimeter waves tunable from 150 to 300 GHz when operating at the fundamental of the electron cyclotron frequency and from 300 to 600 GHz when operating at the second harmonic. Quasioptical antennas are used to direct this radiation into an oversized waveguide leading to the experiment area. In this article, the performance of these antennas and coupling of radiation into the oversized waveguide are analyzed. Of special interest is a variety of quasioptical antenna employing a parabolic blazed grating which proves to be very effective in separating second harmonic radiation from fundamental. ¬© 1998 American Institute of Physics.</t>
  </si>
  <si>
    <t>2155-2159</t>
  </si>
  <si>
    <t>60025709;60025709</t>
  </si>
  <si>
    <t>9037002700;55666487200</t>
  </si>
  <si>
    <t>Timms, G. P.;Brand, G. F.</t>
  </si>
  <si>
    <t>Timms G.</t>
  </si>
  <si>
    <t>Quasioptical antennas for fundamental and second harmonic gyrotrons</t>
  </si>
  <si>
    <t>10.1063/1.1148915</t>
  </si>
  <si>
    <t>2-s2.0-10844291347</t>
  </si>
  <si>
    <t>['experimental data', 'cavity model']</t>
  </si>
  <si>
    <t>The cavity model has been modified to account for the impedance boundary condition at the edges of a rectangular microstrip antenna. Results have been compared with those from the old cavity model and experimental data.</t>
  </si>
  <si>
    <t>417-421</t>
  </si>
  <si>
    <t>0011748X</t>
  </si>
  <si>
    <t>Defence Science Journal</t>
  </si>
  <si>
    <t>60012658-60005302-119781656-60000251;60012658-60028189;60012658-60000251;60012658-60025619-119781656</t>
  </si>
  <si>
    <t>7402648371;56353724800;7102813204;36503911600</t>
  </si>
  <si>
    <t>Mishra, R. K.;Patra, G. K.;Patnaik, A.;Dash, S. K.</t>
  </si>
  <si>
    <t>India;India;India;India;United States;India</t>
  </si>
  <si>
    <t>Bengaluru;Bhubaneswar;Berhampur;Sambalpur;New York;</t>
  </si>
  <si>
    <t>National Aerospace Laboratories India;Utkal University;Berhampur University;Sambalpur University;IEEE;Indian Soc. Telecommunication E.</t>
  </si>
  <si>
    <t>60028189;60025619;60012658;60005302;60000251;119781656</t>
  </si>
  <si>
    <t>New method for calculating the input impedance of rectangular patch antenna</t>
  </si>
  <si>
    <t>10.14429/dsj.48.3968</t>
  </si>
  <si>
    <t>2-s2.0-11544259960</t>
  </si>
  <si>
    <t>['various parameters', 'unique system', 'specified height', 'realised successfully', 'powder dividers', 'multipoint communication', 'loss radome', 'etc .,', 'environmental conditions', 'easy mounting', 'azimuth plane', 'array makes', '300 mhz']</t>
  </si>
  <si>
    <t>The beam switching cylindrical array, which is a unique system, has been designed and developed to cover 360¬∞ in azimuth plane by generating 16 beams with specified elevation coverage. In this design, the concept of fast aperture selection (4 √ó 4) in microseconds from the total cylindrical array has been realised successfully to meet the requirement of point-to-multipoint communication. The components of the array, viz., radiating elements, powder dividers, switches, etc., are designed in printed circuit type, and hence, objectives of lightweight and ease of reproducibility are achieved. The lightweight of the array makes it accessible for easy mounting at a specified height for achieving longer communication range. Finally, a low-loss radome is incorporated to protect the array from environmental conditions. The various parameters, viz., return loss, gain, and switched-beam radiation patterns were measured over a bandwidth of 300 MHz in L- band and typical measured results are presented in this paper.</t>
  </si>
  <si>
    <t>60015465-60008721-101728874-101728680;60015465-60004750-60029738-100727160-60000251;60015465-60023311;60015465-60023544;60015465-60003091</t>
  </si>
  <si>
    <t>7201897087;6602097815;6508342111;6507709173;7201951602</t>
  </si>
  <si>
    <t>Misra, V. C.;Merugu, L. N.;Hara Prasad, R. V.;Krishna Murty, T. G.;Singh, O. K.</t>
  </si>
  <si>
    <t>United Kingdom;India;India;India;India;India;India;United States;India;India;India</t>
  </si>
  <si>
    <t>Belfast;Visakhapatnam;Hyderabad;Dehradun;Varanasi;Kharagpur;Jodhpur;New York;;New Delhi;New Delhi</t>
  </si>
  <si>
    <t>Queen's University Belfast;Andhra University;Osmania University;Defence Research and Development Organisation India;Banaras Hindu University;Indian Institute of Technology Kharagpur;Jai Narain Vyas University;IEEE;Phased Array Antenna Division;Inst. Electronics T.;IETE</t>
  </si>
  <si>
    <t>60029738;60023544;60023311;60015465;60008721;60004750;60003091;60000251;101728874;101728680;100727160</t>
  </si>
  <si>
    <t>Misra V.</t>
  </si>
  <si>
    <t>Beam switching cylindrical array antenna system for communication</t>
  </si>
  <si>
    <t>10.14429/dsj.48.3966</t>
  </si>
  <si>
    <t>2-s2.0-11544262745</t>
  </si>
  <si>
    <t>['wave dipole', 'visiting yagi', 'antennas function', 'active designs']</t>
  </si>
  <si>
    <t>Working from the half-wave dipole to active designs, lan Hickman explains how antennas function, visiting Yagi and loop aerials along the way.</t>
  </si>
  <si>
    <t>Electronics World</t>
  </si>
  <si>
    <t>Antennas from the ground up</t>
  </si>
  <si>
    <t>2-s2.0-11544275108</t>
  </si>
  <si>
    <t>['thus making', 'thermal energy', 'study latitudinal', 'spacecraft potential', 'shorter time', 'several sensors', 'seasonal variations', 'rlk radar', 'rights reserved', 'precise measurements', 'plasma instabilities', 'pioneer investigation', 'phobos spacecraft', 'paper introduces', 'obtained using', 'natural waves', 'mission offers', 'maremf experiment', 'magnetic field', 'langmuir probes', 'ionospheric level', 'frequency range', 'frequency antennae', 'flight operations', 'first opportunity', 'elisma experimentation', 'electric field', 'different parts', 'different booms', 'describes successively', 'deeper exploration', 'data handling', 'consortium participants', 'complementary measurements', 'almost 2mhz', 'abrupt variations', '96 spacecraft', '2 khz']</t>
  </si>
  <si>
    <t>The wave complex ELISMA aboard the MARS-96 spacecraft was proposed and built by an international consortium involving nine institutes from seven European countries. ELISMA is the main dedicated wave instrumentation of the mission, although the on-board magnetometer part of the MAREMF experiment will carry out other specific and complementary measurements, and the RLK radar will record passive HF waves. Several antenna sets dispatched on different booms and wave analyzers provide a frequency range from a fraction of Hz to almost 2MHz for the electric field and up to 2 kHz for the magnetic field. After the pioneer investigation of natural waves in the Martian environment made by the PHOBOS spacecraft, this mission offers the first opportunity of carrying out precise measurements within a much wider frequency range, in a shorter time and with better frequency resolution, a deeper exploration down to the ionospheric level and over a much longer time in orbit, thus making it possible to study latitudinal, diurnal and seasonal variations. In addition to measuring natural waves and plasma instabilities, ELISMA will carry out precise measurements of thermal plasma using active modes of several sensors and antennae. The absolute electron density and thermal energy will be obtained using the mutual impedance technique and high-frequency antennae; the Langmuir probes will record complementary measurements of abrupt variations in these quantities. They will monitor the spacecraft potential and carry out a survey of the UV solar flux. This paper introduces the consortium participants, describes successively the different parts of the ELISMA experimentation and their dedicated scientific objectives, and outline certain aspects concerning the flight operations and data handling. ¬© 1998 Elsevier Science Ltd. All rights reserved.</t>
  </si>
  <si>
    <t>701-713</t>
  </si>
  <si>
    <t>Parrot, M.</t>
  </si>
  <si>
    <t>Parrot M.</t>
  </si>
  <si>
    <t>The wave complex on the Mars-96 orbiter: ELISMA</t>
  </si>
  <si>
    <t>S0032063397001359</t>
  </si>
  <si>
    <t>10.1016/s0032-0633(97)00135-9</t>
  </si>
  <si>
    <t>2-s2.0-11544318346</t>
  </si>
  <si>
    <t>['wide area', 'values measured', 'speed two', 'sea training', 'required performance', 'personal computer', 'ocean cruises', 'merchant ships', 'inexpensive two', 'hokuto maru', 'direct broadcast', 'axis rotator', 'apparatus show', '3 years']</t>
  </si>
  <si>
    <t>Absolute direction pointing | Gimbal lock | Satellite tracking</t>
  </si>
  <si>
    <t>Direct broadcast and meteorological satellites transmit many programs to a wide area, including the Japanese coastal seas. The authors have developed a tracking mechanism based on a low-speed two-axis rotator for merchant ships and have established an algorithm for a low-speed tracking mechanism. The required performance of a two-axis-type steering antenna is examined. The apparatus is composed of an inexpensive two-axis rotator, a clinometer, and a personal computer, and directs the antenna to the calculated satellite direction. The apparatus was installed on the Hokuto Maru (5856 GT), which belongs to the Institute for Sea Training, Ministry of Transport, for testing during ocean cruises. It has been working almost perfectly for 3 years. The values measured by the apparatus show that the nominal radiation patterns of BS-3a, JCSAT-2, Super-bird-B, and GMS are almost entirely consistent. ¬© 1998 Scripta Technica.</t>
  </si>
  <si>
    <t>60194074;60018357;100574628</t>
  </si>
  <si>
    <t>57210708157;35888411600;7403649451</t>
  </si>
  <si>
    <t>Suzuki, Osamu;Yasuda, Akio;Yamashita, Hisao</t>
  </si>
  <si>
    <t>Toba;Minato-ku;Yokohama</t>
  </si>
  <si>
    <t>National Institute of Technology, Toba College;National University Corporation Tokyo University of Marine Science and Technology;Ministry of Transport</t>
  </si>
  <si>
    <t>Suzuki O.</t>
  </si>
  <si>
    <t>Onboard tracking by low-speed Az-El mount rotator</t>
  </si>
  <si>
    <t>10.1002/(sici)1520-6424(199805)81:5&lt;1::aid-ecja1&gt;3.0.co;2-o</t>
  </si>
  <si>
    <t>2-s2.0-11644269021</t>
  </si>
  <si>
    <t>['satellite communications', 'experimental results', '61 ghz']</t>
  </si>
  <si>
    <t>This article presents simple steps for designing a microstrip patch antenna operating in the L-band. The experimental results are discussed for an antenna that achieves a 20 percent bandwidth centered around a frequency of 1.61 GHz. Measurement of gain and radiation patterns also are presented. This antenna can be useful for satellite communications, personal communications network and digital wireless telecommunication system applications.</t>
  </si>
  <si>
    <t>170-176</t>
  </si>
  <si>
    <t>60004407-60025779-60103681-101995671;60004407-60015356-60021005-60000251;60004407-60022132-101544690</t>
  </si>
  <si>
    <t>7004628927;7004926710;7202713951</t>
  </si>
  <si>
    <t>Al-Charchafchi, Sami H.;Wan Ali, Wan Khairuddin;Barnes, Sarah R.</t>
  </si>
  <si>
    <t>United Kingdom;United Kingdom;United Kingdom;Malaysia;Australia;United Kingdom;United States;United Kingdom;United Kingdom</t>
  </si>
  <si>
    <t>Cardiff;Bangor;St Andrews;Johor Bahru;Hobart;Cranfield;New York;;</t>
  </si>
  <si>
    <t>Prifysgol Cymru;Bangor University;University of St Andrews;Universiti Teknologi Malaysia;University of Tasmania;Cranfield University;IEEE;Microwave Group;Racal Radio in Bracknell</t>
  </si>
  <si>
    <t>60103681;60025779;60022132;60021005;60015356;60004407;60000251;101995671;101544690</t>
  </si>
  <si>
    <t>Al-Charchafchi S.H.</t>
  </si>
  <si>
    <t>Experimental performance of an L-band microstrip antenna</t>
  </si>
  <si>
    <t>2-s2.0-11644269295</t>
  </si>
  <si>
    <t>['three types', 'theoretically studied', 'receiving sensitivity', 'radiation efficiency', 'quantities related', 'point feed', 'paging reception', 'optimized solutions', 'operating condition', 'odd mode', 'even mode', 'antenna size', '20 dbi']</t>
  </si>
  <si>
    <t>Mean effective gain | Method of moments | Optimization | Planar loop antenna | Small antenna</t>
  </si>
  <si>
    <t>The card-sized planar loop antenna (CPLA) for paging reception has an extremely small absolute gain of less than -20 dBi. Therefore, it is desirable to improve the receiving sensitivity of the CPLA without changing the antenna size. In this paper, the voltage value optimizing the receiving sensitivity of the CPLA is theoretically studied in the case where two feed points are set and arbitrary voltage values can be supplied. The optimization is carried out by means of the method of moments and the appropriate optimization procedure with regard to the quantities related to the receiving sensitivity. The optimization is computed for the radiation efficiency and three types of mean effective gain considering the operating condition of the receiver. The quantities to be considered for optimization to improve the receiving sensitivity are investigated. Further, for the characteristics of the even mode and the odd mode as the optimized solutions, the results are compared with those of a one-point feed. ¬© 1998 Scripta Technica.</t>
  </si>
  <si>
    <t>50-59</t>
  </si>
  <si>
    <t>60014652-100828384-100601598;60014652</t>
  </si>
  <si>
    <t>7402368349;7404897527</t>
  </si>
  <si>
    <t>Ishii, Nozomu;Itoh, Kiyohiko</t>
  </si>
  <si>
    <t>Sapporo;;</t>
  </si>
  <si>
    <t>Hokkaido University;Electronics and Info. Eng. Division;IEICE of Japan</t>
  </si>
  <si>
    <t>60014652;100828384;100601598</t>
  </si>
  <si>
    <t>Ishii N.</t>
  </si>
  <si>
    <t>An optimization for a card-sized planar loop antenna using the method of moments</t>
  </si>
  <si>
    <t>10.1002/(sici)1520-6424(199810)81:10&lt;50::aid-ecja6&gt;3.0.co;2-t</t>
  </si>
  <si>
    <t>2-s2.0-11644272347</t>
  </si>
  <si>
    <t>This article presents a low cost implementation of a quadrafilar helical antenna for Global Positioning System (GPS) applications. The antenna is designed to produce a right-hand circularly polarized (RHCP), elevated omnidirectional radiation pattern with constant azimuth gain at low elevation angles. This type of antenna is ideal for satellite communications (SATCOM) ground terminals, which operate at low elevation angles with respect to the satellite position. The antenna is designed to operate in a typical SATCOM receive hand from 1525 to 1559 MHz and is specifically intended for use in differential GPS (DGPS) network applications.</t>
  </si>
  <si>
    <t>178-184</t>
  </si>
  <si>
    <t>A quadrafilar helical antenna for low elevation GPS applications</t>
  </si>
  <si>
    <t>2-s2.0-11644279087</t>
  </si>
  <si>
    <t>['weak coupling', 'tight coupling', 'supply circuit', 'medium coupling', 'design method', 'coupled section', '9 db', '5 db']</t>
  </si>
  <si>
    <t>Asymmetrical structure | Directional coupler | Finite element method | Suspended stripline</t>
  </si>
  <si>
    <t>For a directional coupler using a low-loss suspended stripline, the structure of an asymmetrical suspended directional coupler with medium coupling of -5 dB to -9 dB is proposed and the design method and characteristic of the coupler are discussed. By using an asymmetric suspended stripline in the coupled section, medium coupling, which is difficult to achieve with a branched stripline directional coupler for tight coupling and an edge-coupled stripline directional coupler for weak coupling, can be realized. This type of coupler is advantageous for the supply circuit of a phased-array antenna using suspended striplines. ¬© 1999 Scripta Technica,.</t>
  </si>
  <si>
    <t>58-63</t>
  </si>
  <si>
    <t>60101699-60002787-101369566-60000251;60101699-60024322-101369566;100625774-60101699-101753671;60101699-60000251-101369566-60103680</t>
  </si>
  <si>
    <t>7402067958;6603694975;7202806177;35459666200</t>
  </si>
  <si>
    <t>Miyazaki, Moriyasu;Isota, Yoji;Takeuchi, Norio;Ishida, Osami</t>
  </si>
  <si>
    <t>Shizuoka;Tokyo;Suita;Chiba;New York;Kyoto;Yokosuka;Amagasaki</t>
  </si>
  <si>
    <t>Shizuoka University;Mitsubishi Electric Corporation;Osaka University;Chiba University;IEEE;Kyoto Kousen University;Info. Technology R and D Center;Communication Equipment Works</t>
  </si>
  <si>
    <t>60103680;60101699;60024322;60002787;60000251;101753671;101369566;100625774</t>
  </si>
  <si>
    <t>Miyazaki M.</t>
  </si>
  <si>
    <t>An asymmetrical suspended stripline directional coupler</t>
  </si>
  <si>
    <t>10.1002/(SICI)1520-6432(199812)81:12&lt;58::AID-ECJB7&gt;3.0.CO;2-T</t>
  </si>
  <si>
    <t>2-s2.0-11644283539</t>
  </si>
  <si>
    <t>['viable technology', 'thin film', 'superconducting elements', 'superconducting antennas', 'superconducting antenna', 'possible systems', 'perovskite ferroelectrics', 'ongoing progress', 'mutual coupling', 'multilayer growth', 'jam arrays', 'increased performance', 'high quality', 'gps anti', 'conditions requiring']</t>
  </si>
  <si>
    <t>In situations where a limited platform size forces the use of electrically small antennas (especially 30 Mhz-3 GHz), superconducting antennas can increase gain performance by up to 10dB. Both superconducting electrically small half loops and spirals have shown significant increases in performance over their normal metal counterparts. Additionally compact arrays, such as a multi function array or GPS anti-jam arrays, where mutual coupling between elements increases loss can benefit from superconducting elements as well. Ongoing progress in the areas of high quality, large area high temperature superconducting (HTS) thin film and multilayer growth, including frequency agile materials such as the perovskite ferroelectrics, has opened the doors for producing superconducting antennas which could be used in the fleet. The development of cost effective small cryogenic coolers has also made superconducting antennas a viable technology. This paper will review both the fundamental RF properties of high temperature superconductors (HTS) and demonstrations of increased performance by superconducting antennas. Conditions requiring a superconducting antenna, examples of possible systems and industry's ability to produce them will be discussed. Superconductivity is a viable technology ready for incorporation into appropriate Naval RF systems.</t>
  </si>
  <si>
    <t>123-130</t>
  </si>
  <si>
    <t>60027550-60021080;60031707-60021080-112376793;60032211-60015272-124870364-60021080</t>
  </si>
  <si>
    <t>6506577543;7004480877;7006313710</t>
  </si>
  <si>
    <t>Leese Martin, A. M.;Bowling, D. R.;Neel, M. M.</t>
  </si>
  <si>
    <t>United States;United States;United States;United States;United States;;United States</t>
  </si>
  <si>
    <t>;East Lansing;Los Angeles;China Lake;Dallas;;Austin</t>
  </si>
  <si>
    <t>University of Texas System;Michigan State University;University of California, Los Angeles;Naval Air Warfare Center Weapons Division;Texas Instruments;HARM Weapons Program;RF</t>
  </si>
  <si>
    <t>60032211;60031707;60027550;60021080;60015272;124870364;112376793</t>
  </si>
  <si>
    <t>Leese Martin A.M.</t>
  </si>
  <si>
    <t>Superconducting antennas: What can they do for the navy?</t>
  </si>
  <si>
    <t>10.1111/j.1559-3584.1998.tb02391.x</t>
  </si>
  <si>
    <t>2-s2.0-11744253414</t>
  </si>
  <si>
    <t>['¬© 1998', 'position close', 'mode reflectometry', 'fw antenna', 'fw ).', 'first time', 'experimental results', 'current drive', 'calculated using']</t>
  </si>
  <si>
    <t>Results are obtained, for the first time in a major tokamak plasma, of the spatial electric field structure of a launched fast magnetosonic wave (FW). The FW launch directionality necessary for current drive has been confirmed at a position close to the FW antenna. The FW electric field profile is determined using X-mode reflectometry. Electric field profiles, calculated using a full-wave numerical code, exhibit many features common to the experimental results. However, differences remain regarding density dependence that suggest alternative damping mechanisms may exist. ¬© 1998 The American Physical Society.</t>
  </si>
  <si>
    <t>2330-2333</t>
  </si>
  <si>
    <t>60027550-60017776;60027550;60024266;60027550;60014439;60013901;60013901;60013901;60027550</t>
  </si>
  <si>
    <t>57208771082;7005354897;7005521707;7102917145;56478417600;35074760600;7003617702;7004204756;7101734881</t>
  </si>
  <si>
    <t>Lee, J. H.;Peebles, W. A.;Jaeger, E. F.;Doyle, E. J.;Luhmann, N. C.;Petty, C. C.;Pinsker, R. I.;Prater, R.;Rhodes, T. L.</t>
  </si>
  <si>
    <t>United States;United States;South Korea;United States;United States</t>
  </si>
  <si>
    <t>Los Angeles;Oak Ridge;Seoul;Davis;San Diego</t>
  </si>
  <si>
    <t>University of California, Los Angeles;Oak Ridge National Laboratory;Hongik University;University of California, Davis;General Atomics</t>
  </si>
  <si>
    <t>60027550;60024266;60017776;60014439;60013901</t>
  </si>
  <si>
    <t>Lee J.</t>
  </si>
  <si>
    <t>Internal electric field structure of launched fast magnetosonic waves in the diii-d tokamak</t>
  </si>
  <si>
    <t>10.1103/PhysRevLett.80.2330</t>
  </si>
  <si>
    <t>2-s2.0-11744299137</t>
  </si>
  <si>
    <t>['sdma operation', 'sdma applications', 'robust algorithm', 'required beams', 'pattern synthesis', 'paper demonstrates', 'mathematically simple', 'involved integrals', 'high flexibility', 'excellent agreement', 'efficient evaluation', 'design example', 'calculated performance', 'base stations', 'advantageous use']</t>
  </si>
  <si>
    <t>This paper demonstrates the high flexibility and performance of conformal microstrip patch arrays and their advantageous use in SDMA applications. A fast, mathematically simple and robust algorithm for the pattern synthesis of cylindrical patch antenna arrays is described. It is based on the least mean square (LMS) method and hence does not need any non-linear optimisation technique. The involved integrals can be replaced by rapidly converging infinite sums, using the properties of the Fourier series expansion. The described pattern synthesis algorithm allows a fast and efficient evaluation of all the array excitation coefficients, which are necessary to generate the required beams for the SFIR or SDMA operation of base stations for mobile communication systems as well as for indoor WLAN systems. As a design example the measured and calculated performance of a conformal 16√ó4 element cylindrical microstrip patch phased array is shown. Excellent agreement between predicted and measured radiation patterns is achieved.</t>
  </si>
  <si>
    <t>66-70</t>
  </si>
  <si>
    <t>60029428;60029428;60029428-101670136;60029428</t>
  </si>
  <si>
    <t>7004697104;6701529017;7004062266;7006593766</t>
  </si>
  <si>
    <t>L√∂ffler, Dietmar;Rostan, Friedhelm;Gottwald, Gerd;Wiesbeck, Werner</t>
  </si>
  <si>
    <t>Karlsruhe;</t>
  </si>
  <si>
    <t>Karlsruhe Institute of Technology, Campus South;Richard Hirschmann GmbH and Co.</t>
  </si>
  <si>
    <t>60029428;101670136</t>
  </si>
  <si>
    <t>L√∂ffler D.</t>
  </si>
  <si>
    <t>Design and measured performance of cylindrical microstrip patch antenna arrays for SDMA-applications</t>
  </si>
  <si>
    <t>10.1515/FREQ.1998.52.3-4.66</t>
  </si>
  <si>
    <t>2-s2.0-11744365567</t>
  </si>
  <si>
    <t>['unique features', 'terrestrial television', 'production process', 'production area', 'problem areas', 'multichannel audio', 'low bit', 'infrastructure needed', 'final link', 'final consumer', 'final ac', 'dolby digital', 'distribution path', 'dialogue normalization', 'delivery path', 'dbs ),', 'currently lacking', 'broadcast environment', 'best controlled', 'actual point']</t>
  </si>
  <si>
    <t>Many new digital television emission formats, including digital video disk (DVD), community antenna TV (CATV), direct broadcasting by satellite (DBS), and terrestrial television, incorporate the Dolby Digital (AC-3) low bit-rate audio coding system. This system is capable of delivering discrete multichannel audio to the consumer, and also offers several unique features such as dialogue normalization and dynamic range control. The Dolby Digital is intended for use in emission, which is defined as the final link in the delivery path to the consumer. Many of the features of Dolby Digital are best controlled in the post-production process. A distribution path is required between the output of post-production and the input to the final AC-3 emission encoder. Although the handling of multichannel audio is routine in the post-production area, the infrastructure needed to distribute multichannel audio in the broadcast environment is currently lacking. This paper will describe some of the unique features of Dolby Digital that should be understood and managed by those in post-production. The paper also illuminates some of the problem areas in distribution of the completed multichannel audio program to the actual point of emission to the final consumer.</t>
  </si>
  <si>
    <t>879-883</t>
  </si>
  <si>
    <t>SMPTE Journal</t>
  </si>
  <si>
    <t>60075350-60000251-100753979</t>
  </si>
  <si>
    <t>Todd, Craig</t>
  </si>
  <si>
    <t>San Francisco;New York;Bloomfield</t>
  </si>
  <si>
    <t>Dolby Laboratories;IEEE;AES</t>
  </si>
  <si>
    <t>60075350;60000251;100753979</t>
  </si>
  <si>
    <t>Todd C.</t>
  </si>
  <si>
    <t>Distribution and emission of multichannel audio programs, and implications for post-production</t>
  </si>
  <si>
    <t>10.5594/J04394</t>
  </si>
  <si>
    <t>2-s2.0-11744377057</t>
  </si>
  <si>
    <t>Antenna efficiency | Antenna gain | Educational software | Horn antennas | Radiation pattern | Reflector antennas</t>
  </si>
  <si>
    <t>104-107</t>
  </si>
  <si>
    <t>60009455;60009455;60009455;60009455;60025778</t>
  </si>
  <si>
    <t>7101823207;54680709100;6701854117;7006838865;7102576479</t>
  </si>
  <si>
    <t>Campo, Miguel A.;Del Rey, Francisco J.;Besada, Jose L.;De Haro, Leandro;Volakis, John L.</t>
  </si>
  <si>
    <t>United States;Spain</t>
  </si>
  <si>
    <t>Ann Arbor;Madrid</t>
  </si>
  <si>
    <t>University of Michigan, Ann Arbor;Escuela T√©cnica Superior de Ingenieros de Telecomunicaci√≥n, Universidad Polit√©cnica de Madrid</t>
  </si>
  <si>
    <t>60025778;60009455</t>
  </si>
  <si>
    <t>Campo M.A.</t>
  </si>
  <si>
    <t>SABOR: A Fast Analysis Tool for Horn and Reflector Antennas</t>
  </si>
  <si>
    <t>10.1109/74.706107</t>
  </si>
  <si>
    <t>2-s2.0-1542602621</t>
  </si>
  <si>
    <t>['two dipoles', 'two antennas', 'right reserved', 'results illustrate', 'radiation patterns', 'nearfield region', 'nearby walls', 'ground plane', 'give knowledge', 'frequency 1', 'electromagn waves', 'distortions caused', '96 ghz']</t>
  </si>
  <si>
    <t>This paper presents comparisons of measured and calculated antenna pattern distortions caused by two perpendicular boards in the nearfield region of an antenna at frequency 1.96 GHz. Two different antennas were used: an array of two dipoles above a ground plane, and a Œª/4 patch antenna. The calculations were carried out using commercial software based on the FDTD (Finite Difference Time Domain) method. The results illustrate the accuracy of the FDTD models needed with the two antennas and give knowledge of the distortions caused by nearby walls on the radiation patterns of the two antennas. ¬© 1998 J of Electromagn Waves and Appl. All right reserved.</t>
  </si>
  <si>
    <t>1679-1699</t>
  </si>
  <si>
    <t>Koivisto, P√§ivi</t>
  </si>
  <si>
    <t>VTT Technical Research Centre of Finland</t>
  </si>
  <si>
    <t>Koivisto P.</t>
  </si>
  <si>
    <t>Comparision of measured and FDTD calculated distortions of antenna radiation patterns due to nearby boards</t>
  </si>
  <si>
    <t>10.1163/156939398X00593</t>
  </si>
  <si>
    <t>2-s2.0-1542678863</t>
  </si>
  <si>
    <t>['system outputs', 'system considered', 'static type', 'output variables', 'output trajectories', 'output regulation', 'one applicable', 'numerical simulations', 'main body', 'linear systems', 'internal dynamics', 'instability mechanism', 'flexible spacecraft', 'flexible boom', 'first derivatives', 'controlled system', 'control torque', 'case study', 'applicable also', 'also presented']</t>
  </si>
  <si>
    <t>Flexible spacecraft | Internal dynamics | Non-linear control</t>
  </si>
  <si>
    <t>In this paper, non-linear output regulation of a flexible spacecraft with either exponentially stable or unstable internal dynamics is analysed. The system considered is composed of a main body, where a control torque is applied, and a flexible boom which supports, through an actuated spherical joint, an antenna. The system outputs are the attitudes of the main body and the antenna, which are required to exponentially track given desired trajectories. The internal dynamics of the system are derived and, on the basis of a case study, analysed for stability. It is shown that there exists an instability mechanism that may or may not be active depending upon the output trajectories being tracked. This is not the case for linear systems, not for some classes of non-linear systems recently considered in the literature on output regulation, whose internal dynamics stability does not depend on the trajectory being tracked. Two different controllers of the static type are developed: one applicable in the case of exponentially stable internal dynamics, which uses only output variables and their first derivatives; and the other applicable also in the case of unstable internal dynamics, which, however, necessitates full state feedback. The results of some numerical simulations of the controlled system are also presented.</t>
  </si>
  <si>
    <t>158-172</t>
  </si>
  <si>
    <t>European Journal of Control</t>
  </si>
  <si>
    <t>Lucibello, P.</t>
  </si>
  <si>
    <t>Sapienza Universit√† di Roma</t>
  </si>
  <si>
    <t>Lucibello P.</t>
  </si>
  <si>
    <t>Output Regulation of a Flexible Spacecraft with Exponentially Stable/Unstable Internal Dynamics</t>
  </si>
  <si>
    <t>S0947358098701104</t>
  </si>
  <si>
    <t>10.1016/S0947-3580(98)70110-4</t>
  </si>
  <si>
    <t>2-s2.0-1542709350</t>
  </si>
  <si>
    <t>GAAV A 1112501</t>
  </si>
  <si>
    <t>['rights reserved', 'probably reflects', 'mean time', 'main component', 'low temperatures', 'lifetime 250', 'induced damage', 'femtosecond one', 'energy transfer', 'correspondingly broader', 'colour pump', 'aerobic conditions', '85 cm', '8 ps', '350 fs', '1 ).', '0 cm']</t>
  </si>
  <si>
    <t>Green sulphur photosynthetic bacteria | Hole burning | Pump-probe absorption spectroscopy</t>
  </si>
  <si>
    <t>The excited state relaxation in antenna of green sulphur photosynthetic bacteria was studied at low temperatures both directly, by femtosecond one-colour pump-probe absorption spectroscopy, and indirectly, by persistent spectral hole burning. The transient absorption profiles yielded several exponential components. The fastest decay component (lifetime 250-350 fs) probably reflects an excitonic relaxation within the aggregate. At natural anaerobic conditions, the main component at around 775 nm is characterized by a lifetime of 5.8 ps that agrees with the lifetime of the lowest excited state of bacteriochlorophyll c determined from zero-phonon hole widths (Œ¥ZPH = 1.85 cm-1). We interpret it as the mean time of energy transfer between bacteriochlorophyll c clusters. At aerobic conditions, the excitation decays mainly with a 2.6 and 16 ps lifetime. The observed hole widths are correspondingly broader (Œ¥ZPH = 4.0 cm-1). This is due to quenching by a hitherto unidentified mechanism protecting photosynthetic apparatus against a singlet-oxygen-induced damage. ¬© 1998 Elsevier Science B.V. All rights reserved.</t>
  </si>
  <si>
    <t>322-326</t>
  </si>
  <si>
    <t>60016605;60016605;60016605;60016605;60016605;60016605;60016605</t>
  </si>
  <si>
    <t>6603954699;36070628900;7004628948;7004013202;7004075200;7007078330;7004652660</t>
  </si>
  <si>
    <t>P≈°enƒç√≠k, J.;Nƒõmec, P.;Pol√≠vka, T.;Kudrna, J.;Dian, J.;Mal√Ω, P.;H√°la, J.</t>
  </si>
  <si>
    <t>Czech Republic</t>
  </si>
  <si>
    <t>Prague Praha</t>
  </si>
  <si>
    <t>Charles University</t>
  </si>
  <si>
    <t>P≈°enƒç√≠k J.</t>
  </si>
  <si>
    <t>Persistent hole burning and femtosecond pump-probe absorption spectroscopy of green sulphur photosynthetic bacteria antennae</t>
  </si>
  <si>
    <t>S0022231397001646</t>
  </si>
  <si>
    <t>10.1016/S0022-2313(97)00164-6</t>
  </si>
  <si>
    <t>2-s2.0-17344382693</t>
  </si>
  <si>
    <t>['speed motion', 'signals received', 'signal received', 'shear fracturing', 'seismogenic region', 'rock samples', 'rock sample', 'rock fracture', 'raised effectively', 'pro duced', 'piezoelectric effect', 'physical mechanism', 'one another', 'magnetic signals', 'magnetic signal', 'magnetic field', 'larger amplitude', 'large amounts', 'installing antennae', 'implications given', 'frictional sliding', 'frequencies range', 'fracture surface', 'forming crystals', 'experimental results', 'electrons emitted', 'electromagnetic signals', 'electromagnetic radiation', 'electric signals', 'electric signal', 'electric field', 'earthquake prediction', 'different frequency', 'different frequencies', 'different directions', 'biaxial compression', 'authors hold', 'appear synchronously', 'antennae nearest', 'analysis shows', 'air ),', 'acoustic emission']</t>
  </si>
  <si>
    <t>Biaxial compression | Electromagnetic radiation | Frictional sliding | Shear fracturing</t>
  </si>
  <si>
    <t>In order to investigate the physical mechanism of non-synchronism of seismo-electromagnetic radiation precursors, we have made shear fracture and frictional sliding tests of rock samples by loading them in biaxial compression to model the activity of tectonic fault zones in seismogenic region. By installing antennae of different frequency re sponses and acoustic transducers around the fracture surface, the signals of electromagnetic radiation and acoustic emission in different directions and of different frequencies produced by rock samples during their shear fracturing and frictional sliding have been recorded by an automatic, high-speed and continuous observation system. Some implications given by the experimental results are as follows. (1) During the process of shear fracturing and frictional sliding of rock samples under biaxial compression, large amounts of electromagnetic signals are produced; their frequencies range from several hundred Hz to several thousand Hz. (2) Signals received by antennae in different directions and of different frequencies are non-synchronous. They differ in amplitude from one another, with the signal received by antennae nearest to the fracture surface being the maximum. (3) Electric signals and magnetic signals do not appear synchronously; among them, electric signals appear more frequently and are of larger amplitude. The authors hold that electric signals (E) and magnetic signals (M) are of different genetic mechanisms: electric signals from inside the rock sample are produced by the piezoelectric effect of rock-forming crystals and net electric charge produced by the newly created surfaces due to rock fracture, whereas magnetic signals are pro duced by the high-speed motion of charged rock fragments and the ionization of ambient air excited by electrons emitted by rock in fracturing. Analysis shows that in some moderately strong earthquakes the electric and magnetic signals also showed the phenomenon of non-synchronism: the electric signal was earlier than the magnetic signal. If the same station observes simultaneously the electric field (underground) and magnetic field (air), the efficiency of earthquake prediction by seismo-electromagnetic radiation precursors would be raised effectively.</t>
  </si>
  <si>
    <t>623-629</t>
  </si>
  <si>
    <t>Acta Seismologica Sinica English Edition</t>
  </si>
  <si>
    <t>60003725;60003725;60003725</t>
  </si>
  <si>
    <t>7202425562;35763243900;35756322600</t>
  </si>
  <si>
    <t>Qian, Silu Qing;Lu, Zhi;Ren, Ke Xin</t>
  </si>
  <si>
    <t>China Earthquake Administration</t>
  </si>
  <si>
    <t>Qian S.Q.</t>
  </si>
  <si>
    <t>Experimental study on the mechanism of non-synchronism of seismo-electromagnetic radiation precursors</t>
  </si>
  <si>
    <t>10.1007/s11589-998-0078-7</t>
  </si>
  <si>
    <t>2-s2.0-17944368873</t>
  </si>
  <si>
    <t>['transducer elements', 'tower instruments', 'total performance', 'suppressed sidelobes', 'statistical values', 'standard deviation', 'situ measurements', 'sidelobe radiation', 'previous experiment', 'even better', 'desired beam', 'derived winds', 'chebyshev distribution', 'calculated one', 'acoustic shield', '1 compared']</t>
  </si>
  <si>
    <t>An acoustic array antenna which has a narrow main lobe and suppressed sidelobes is studied. The directivity function formed by the multiple point sources is used to estimate the aperture of an array and the spacing between the transducer elements to make a desired beam. Then the aperture tapering based on a Chebyshev distribution and the effect of an acoustic shield are evaluated to suppress the sidelobe radiation. The total performance of the phased array system has been examined by comparison with tower instruments. The field test shows that the measured beam pattern agrees with the calculated one and the sodar-derived winds have a correlation of 0.96 and a standard deviation of differences of about 0.47-0.52 m s-1 compared with in situ measurements. These statistical values are as good as or even better than those from the previous experiment.</t>
  </si>
  <si>
    <t>149-156</t>
  </si>
  <si>
    <t>Ito, Yoshiki</t>
  </si>
  <si>
    <t>Hamura</t>
  </si>
  <si>
    <t>Kaijo Corporation</t>
  </si>
  <si>
    <t>Design and performance of an acoustic antenna for a phased array Doppler sodar</t>
  </si>
  <si>
    <t>10.1017/S1350482798000681</t>
  </si>
  <si>
    <t>2-s2.0-1842634262</t>
  </si>
  <si>
    <t>['wing patterns', 'two species', 'total fauna', 'three species', 'support species', 'studies indicate', 'significantly incongruent', 'randomisation procedure', 'proconcisus species', 'proconcisus hardy', 'new genus', 'morphological data', 'measured using', 'male genitalia', 'maculatus species', 'maculatus macquart', 'lepidiotus roberts', 'incomptus walker', 'genitalia drawings', 'finding suites', 'female genitalia', 'eastern australia', 'distribution maps', 'cryptic species', 'cryptic group', 'confluensis roberts', 'collected sympatrically', 'cladistic analysis', 'australian anthracini', 'anthrax scopoli', 'also presented', '34 species', '125 synapomorphies']</t>
  </si>
  <si>
    <t>The Australian Anthracini are revised. In all, 28 new species are described, bringing the total fauna to 34 species. The previously described species of Anthrax Scopoli - A. maculatus Macquart, A. incomptus Walker, A. confluensis Roberts, A. lepidiotus Roberts and A. proconcisus Hardy - are diagnosed and the following eight new species of Anthrax are described: A. argentia, A. asciculus, A. clinatus, A. crenatus, A. dolabratus, A. funestus, A. opacus and A. torulus. This taxonomic study reveals a group of at least 20 cryptic species previously included in collections under the name Anthrax angularis Thomson. A new genus, Thraxan, is erected to contain this cryptic group of species and the following 20 new species are described: T. acutus, T. abditus, T. caligneus, T. cinctus, T. cornuatus, T. depressus, T. echinatus, T. ebenus, T. emicatus, T. hamulus, T. luteus, T. misatulus, T. nodus, T. norrisi, T. obstipus, T. patielus, T. planus, T. prolatus, T. simulatus and T. spiculus. Many of these cryptic species have been collected sympatrically, hill topping together in eastern Australia. A key is provided to the species of Anthrax and Thraxan, genitalia drawings are presented for most species and distribution maps of all species are presented. A cladistic analysis of the species of Anthrax and Thraxan is also presented. A total of 26 of the species is compared for 125 synapomorphies in 39 adult morphological characters. Three species-groups were found: Thraxan, and two species-groups within Anthrax, the A. proconcisus species-group and the A. maculatus species-group. Previous authors divided Anthrax into species-groups on the basis of wing patterns, but found that these species-groups were not confirmed when other characters were taken into consideration. We studied the congruence of seven different character sets within the clade comprising Anthrax and Thraxan - antennae, venation, wing patterns, vestiture, genitalia, male genitalia and female genitalia - using several incongruence indices. Significance of incongruence was measured using a randomisation procedure. Results of these studies indicate that the wing-pattern character set is significantly incongruent with the other morphological data. These quantitative cladistic results explain the difficulty previous authors experienced in finding suites of characters to support species-groups in Anthrax on the basis of wing patterns. A relationship is found between the level of incongruence and the distance over which mate-recognition signals operate. ¬© CSIRO 1998.</t>
  </si>
  <si>
    <t>977-1078</t>
  </si>
  <si>
    <t>Invertebrate Systematics</t>
  </si>
  <si>
    <t>7006948298;6602945654</t>
  </si>
  <si>
    <t>Yeates, David K.;Lambkin, Christine L.</t>
  </si>
  <si>
    <t>Yeates D.</t>
  </si>
  <si>
    <t>Cryptic species diversity and character congruence: Review of the tribe Anthracini (Diptera : Bombyliidae) in Australia</t>
  </si>
  <si>
    <t>10.1071/IT97019</t>
  </si>
  <si>
    <t>2-s2.0-18444371494</t>
  </si>
  <si>
    <t>['radiation cell', 'obtained using', 'line antenna', 'francis group', 'crankline antenna', 'broadside direction', 'axial ratio']</t>
  </si>
  <si>
    <t>A crank-line antenna is investigated for use as a dual circular polarization element. The current distribution along the antenna is obtained using the method of moments, and the dimensions of the radiation cell are optimized for the crankline antenna to radiate a circularly polarized wave in the broadside direction. The theoretical frequency responses of the gain, axial ratio, VSWR, and input port isolation are presented. It is found that an input port isolation of more than 20dB is obtained over a 4% bandwidth. ¬© 1998 Taylor and Francis Group, LLC.</t>
  </si>
  <si>
    <t>371-376</t>
  </si>
  <si>
    <t>55633340100;55435391000;7402804175;57220533028</t>
  </si>
  <si>
    <t>Nakano, H.;Yamazaki, M.;Suzuki, R.;Yamauchi, J.</t>
  </si>
  <si>
    <t>Crank-line antenna for dual circular polarization</t>
  </si>
  <si>
    <t>10.1080/002072198134175</t>
  </si>
  <si>
    <t>2-s2.0-18844375957</t>
  </si>
  <si>
    <t>['vertical velocity', 'surface charging', 'static fields', 'relaxation probes', 'potential distribution', 'possible consequences', 'negative ions', 'mechanisms responsible', 'langmuir probes', 'huygens probe', 'frequently observed', 'electrostatic charging', 'electric antennas', 'copyright 1998', 'complex phenomenon', 'briefly discussed', 'body size', 'atmospheric electricity', 'atmospheric conductivity']</t>
  </si>
  <si>
    <t>Electrostatic charging of balloons and gondolas is frequently observed, especially during ascents in the atmosphere. Charge buildup modifies the potential distribution of the environment and perturbs the measurements of quasi-static fields with electric antennas and of atmospheric conductivity with Langmuir probes and relaxation probes. The magnitude of the surface charging is a function of altitude, vertical velocity, body size, and geometry; the polarity of the potential may differ during ascent and descent. An explanation is proposed for the mechanisms responsible for this complex phenomenon, where aerosol, turbulence, loss of negative ions, and downward fair weather electric field play critical roles. This model is supported by experimental results collected during balloon flights dedicated to the investigation of atmospheric electricity. The possible consequences for the measurements to be performed during the descent of the Huygens Probe in the atmosphere of Titan are briefly discussed. Copyright 1998 by the American Geophysical Union.</t>
  </si>
  <si>
    <t>23315-23320</t>
  </si>
  <si>
    <t>98JD02067</t>
  </si>
  <si>
    <t>D18</t>
  </si>
  <si>
    <t>Grard, R√©jean</t>
  </si>
  <si>
    <t>Noordwijk aan Zee</t>
  </si>
  <si>
    <t>ESTEC - European Space Research and Technology Centre</t>
  </si>
  <si>
    <t>Grard R.</t>
  </si>
  <si>
    <t>Electrostatic charging processes of balloon and gondola surfaces in the Earth atmosphere</t>
  </si>
  <si>
    <t>10.1029/98JD02067</t>
  </si>
  <si>
    <t>2-s2.0-18844473700</t>
  </si>
  <si>
    <t>['oxodecanoic acid', 'mixed monolayers', 'fluorescence spectra', 'energy transfer', 'efficient et', 'decanoic acid']</t>
  </si>
  <si>
    <t>Artificial photosynthesis | Energy transfer | Monolayer assemblies</t>
  </si>
  <si>
    <t>To optimize the energy transfer (ET) from a mixture of 10-(1-(8-hexyl)pyrenyl)-decanoic acid, 10-(1-(6-hexyl)-pyrenyl)decanoic acid, and 10-(1-(3-hexyl)pyrenyl)decanoic acid (HPyDA) to a mixture of 10-(3-(9-hexyl)perylenyl)-10-oxodecanoic acid and 10-(3-(10-hexyl)perylenyl)-10-oxodecanoic acid (HPeDA) in HPyDA-HPeDA mixed monolayer assemblies, fluorescence spectra of the mixed monolayers containing various compositions of HPyDA and HPeDA were measured. Efficient ET was observed in the mixed monolayers of HPeDA:HPyDA molar ratios of 1:3 - 1:300. ¬© 1998 OPA (Overseas Publishers Association) N.V. Published by license under the Gordon and Breach Science Publishers imprint.</t>
  </si>
  <si>
    <t>313-318</t>
  </si>
  <si>
    <t>60031126;60018279;60031126</t>
  </si>
  <si>
    <t>7005585631;6603138926;36741721700</t>
  </si>
  <si>
    <t>Fujihira, Masamichi;Sakomura, Masaru;Sawada, Ryuji</t>
  </si>
  <si>
    <t>Tokyo;Yokohama</t>
  </si>
  <si>
    <t>Tokyo Institute of Technology;Yokohama National University</t>
  </si>
  <si>
    <t>60031126;60018279</t>
  </si>
  <si>
    <t>Fujihira M.</t>
  </si>
  <si>
    <t>Simulation of energy transfer in photosynthetic antenna systems with monolayer assemblies</t>
  </si>
  <si>
    <t>10.1080/10587259808030238</t>
  </si>
  <si>
    <t>2-s2.0-2042421439</t>
  </si>
  <si>
    <t>['primary source', 'mirror theorem', 'microstrip element', 'francis group', 'experimental data', 'circular polarization']</t>
  </si>
  <si>
    <t>A new backfire antenna with circular polarization is proposed. A microstrip element is selected as the primary source of the antenna in order to make the antenna structure short. The shape of the microstrip element is a modified circular disk. To analyse the performance of the primary source, the concept of an equivalent elliptical patch is introduced. The characteristics of the new backfire antenna are analysed, based on the wire grid model and mirror theorem. The theoretical results agree fairly well with the experimental data. ¬© 1998 Taylor and Francis Group, LLC.</t>
  </si>
  <si>
    <t>359-370</t>
  </si>
  <si>
    <t>100990645;60003977;60003977;60003977</t>
  </si>
  <si>
    <t>7403304145;55733832400;7402819792;55741891400</t>
  </si>
  <si>
    <t>Fujimoto, Kyohei;Wang, Yong Zhong;Su, Chao Wei;Lin, Shi Ming</t>
  </si>
  <si>
    <t>China;Japan</t>
  </si>
  <si>
    <t>Xi'an;Ibaraki</t>
  </si>
  <si>
    <t>Northwestern Polytechnical University;Foundation for Advancement of International Science</t>
  </si>
  <si>
    <t>60003977;100990645</t>
  </si>
  <si>
    <t>Fujimoto K.</t>
  </si>
  <si>
    <t>Backfire antenna with a microstrip element</t>
  </si>
  <si>
    <t>10.1080/002072198134166</t>
  </si>
  <si>
    <t>2-s2.0-21544446142</t>
  </si>
  <si>
    <t>['x mode', 'variables technique', 'transverse components', 'transcendental equations', 'studied theoretically', 'radiation patterns', 'radiation pattern', 'propagation constants', 'magnetic fields', 'fundamental mode', 'francis group', 'field distributions', 'field components', 'dielectric slabs', 'axial length', '5 ¬∞']</t>
  </si>
  <si>
    <t>Aperture/near-field distributions and radiation patterns of hollow dielectric wall pyramidal horn antennas have been studied theoretically and experimentally. Solution of the Helmholtz‚Äôs equation is obtained for the TE to x mode, using the separation of variables technique for the horn, assumed to be made of an equivalent homogeneous dielectric material of dielectric constant equal to the effective dielectric constant of the dielectric slabs and inner free space region bounded by these slabs. Transcendental equations for the transverse components of the propagation constants are obtained by applying proper boundary conditions, i.e. the continuity of the electric and magnetic fields at the dielectric‚Äìair boundaries. These transcendental equations are solved for the transverse propagation constants for the fundamental mode for the horn of axial length = 10.2cm, and of angles of flare in the H- and E-planes of 8.5¬∞ and 6.5¬∞, respectively, at 9.418GHz in the X-band. The expressions for the near-field components of the horn under study are used to obtain the expression for radiation pattern from Kirchoff‚Äôs diffraction formula. The theoretical aperture field distributions obtained for the Hx11 mode propagating in the antenna and 11 radiation patterns are compared with corresponding experimental ones. ¬© 1998 Taylor and Francis Group, LLC.</t>
  </si>
  <si>
    <t>383-402</t>
  </si>
  <si>
    <t>24777314200;7102877658</t>
  </si>
  <si>
    <t>Tiwari, T.;Tiwari, V. N.</t>
  </si>
  <si>
    <t>Tiwari T.</t>
  </si>
  <si>
    <t>Near-field distributions and radiation patterns of hollow dielectric wall pyramidal horn antennas</t>
  </si>
  <si>
    <t>10.1080/002072198134733</t>
  </si>
  <si>
    <t>2-s2.0-21544461776</t>
  </si>
  <si>
    <t>['wide variety', 'polarization currents', 'independent unknowns', 'francis group', 'dielectric inhomogeneity', 'conduction currents', 'computation time', 'antenna structures']</t>
  </si>
  <si>
    <t>The method of moments is used to analyse the impact of square cylindrical dielectric loading on electrically thin circular cylindrical wire antennas. The dielectric inhomogeneity is modelled by equivalent volume polarization currents with the conduction currents on the wire and the polarization currents in the dielectric being treated as independent unknowns. The technique is very efficient in terms of computation time and can be used to analyse arbitrary dielectric loading on a wide variety of antenna structures. ¬© 1998 Taylor and Francis Group, LLC.</t>
  </si>
  <si>
    <t>781-785</t>
  </si>
  <si>
    <t>Carleton University</t>
  </si>
  <si>
    <t>Strickland P.</t>
  </si>
  <si>
    <t>Moment method analysis of dielectrically loaded antennas</t>
  </si>
  <si>
    <t>10.1080/002072198133824</t>
  </si>
  <si>
    <t>2-s2.0-21544484595</t>
  </si>
  <si>
    <t>['‚ äô', '¬© 1998', 'usually observed', 'ucb far', 'tidal tails', 'taking place', 'starburst galaxies', 'small part', 'rights reserved', 'probably produced', 'present observations', 'photodissociation regions', 'perot interferometer', 'pdrs ),', 'pdr models', 'one third', 'ngc 4039', 'ngc 4038', 'minimum masses', 'main part', 'kao ).', 'interaction zone', 'high temperatures', 'high density', 'high densities', 'global starburst', 'galaxy pair', 'fuv intensities', 'emission line', 'emission comes', 'derive densities', 'c ii', 'antennae shows', '6 lower', '4 higher']</t>
  </si>
  <si>
    <t>Galaxies: individual (NGC 4038/9) | Galaxies: interactions | Infrared: galaxies</t>
  </si>
  <si>
    <t>We present observations of NGC 4038/9 in the [C II] 158 Œºm fine-structure line taken with the MPE/UCB Far-infrared Imaging Fabry-Perot Interferometer (FIFI) on the Kuiper Airborne Observatory (KAO). A fully sampled map of the galaxy pair (without the tidal tails) at 55‚Ä≥ resolution has been obtained. The [C II] emission line is detected from the entire galaxy pair and peaks at the interaction zone. The total [C II] luminosity of the Antennae is L[CII] = 3.7 √ó 108 L‚äô, which is about 1% of the far-infrared luminosity observed with IRAS. The main part of the [C II] emission is probably produced by photodissociation regions (PDRs), and a minor fraction may be emitted from H II regions. A small part of the [C II] emission comes from a standard cold neutral medium (CNM); however, for high temperatures (T ‚àº 100 K) and high densities (nH ‚àº 200 cm-1) of the CNM, up to about one third of the observed [C II] emission may originate from CNM. From PDR models, we derive densities on the order of ‚àº105 cm-3 and far-UV (FUV) intensities of 460/0, 500/0, and 240/0 for the PDRs in the interaction zone, NGC 4038, and NGC 4039, respectively. However, PDRs with densities on the order of ‚àº102 cm-3 and FUV intensities on the order of ‚àº100œá0 could also explain the observed [C II] emission. The minimum masses in the [C II]-emitting regions in the interaction zone and the nuclei is a few √ó 107 M‚äô. A comparison with single-dish CO observations of the Antennae shows a [C II] to CO intensity ratio at the interaction zone that is a factor of 2.6 lower than usually observed in starburst galaxies, but still a factor of about 1.3 to 1.4 higher than at the nuclei of NGC 4038/9. Therefore, no global starburst is taking place in the Antennae. [C II] emission arising partly from confined starburst regions and partly from surrounding quiescent clouds could explain the observed [C II] radiation at the interaction zone and the nuclei. Accordingly, there are small confined regions with high star formation activity in the interaction zone and with a lower star formation activity in the nuclei. This supports the high density and high FUV intensity of the PDRs in the interaction zone and the nuclei. ¬© 1998. The American Astronomical Society. All rights reserved.</t>
  </si>
  <si>
    <t>749-760</t>
  </si>
  <si>
    <t>2 PART I</t>
  </si>
  <si>
    <t>60021561-60028333;60021561;60021561;60021561-60121493;60021561;60021561-60025038;60025038;60007776</t>
  </si>
  <si>
    <t>8513265700;35499152300;57198374443;7007132777;7003699044;7003275991;7006946594;7102445562</t>
  </si>
  <si>
    <t>Nikola, T.;Genzel, R.;Herrmann, F.;Madden, S. C.;Poglitsch, A.;Geis, N.;Townes, C. H.;Stacey, G. J.</t>
  </si>
  <si>
    <t>France;Australia;United States;Germany;United States</t>
  </si>
  <si>
    <t>Gif-sur-Yvette;Sydney;Berkeley;Garching bei Munchen;Ithaca</t>
  </si>
  <si>
    <t>D√©partement d‚ÄòAstrophysique;UNSW Sydney;University of California, Berkeley;Max Planck Institute for Extraterrestrial Physics;Cornell University</t>
  </si>
  <si>
    <t>60121493;60028333;60025038;60021561;60007776</t>
  </si>
  <si>
    <t>Nikola T.</t>
  </si>
  <si>
    <t>[C II] emission from NGC 4038/9 (the "Antennae")</t>
  </si>
  <si>
    <t>10.1086/306090</t>
  </si>
  <si>
    <t>2-s2.0-22044441816</t>
  </si>
  <si>
    <t>['well controlled', 'central cell', 'b configuration', 'averaged minimum', 'also sustained']</t>
  </si>
  <si>
    <t>Averaged minimum-B | Beta | Diamagnetism | Flute interchange mode | GAMMA10 | ICRF | MHD | Tandem mirror</t>
  </si>
  <si>
    <t>Validity of averaged minimum-B configuration on Magnetohydrodynamics (MHD) stability of the GAMMA10 tandem mirror are studied in the ion cyclotron range of frequency (ICRF)-heated, hot ion mode plasma. It has been observed that the plasma can not be sustained mostly owing to the flute interchange mode when the high power ICRF is applied for the central cell ion heating. As the ratio of the central cell beta to the anchor cell beta increases, the amplitude of the flute interchange mode increases. The anchor cell plasma is also sustained by the another ICRF source in the central cell. The flute type MHD instability in GAMMA10 is well controlled by the phased ICRF antennas in the central cell.</t>
  </si>
  <si>
    <t>1963-1967</t>
  </si>
  <si>
    <t>Journal of the Physical Society of Japan</t>
  </si>
  <si>
    <t>60014256;60014256;60014256;60008435;60002366;60014256;60014256;60014256;60014256;60014256;60014256;60014256;60014256;60014256;60014256;60014256</t>
  </si>
  <si>
    <t>7405553983;7102396365;7202979525;7003624110;7401638718;57210692859;7103299112;7405346583;7102282920;6603104004;35957927300;7102337549;7005566859;35403771300;7006474892;7005880368</t>
  </si>
  <si>
    <t>Tanaka, Satoru;Ichimura, Makoto;Takayama, Seiichi;Inutake, Masaaki;Furukawa, Shizue;Kumagai, Akira;Kanazawa, Seikou;Nakamura, Motoyuki;Ishikawa, Eiji;Satake, Chikako;Motegi, Shinji;Hojo, Hitoshi;Mase, Atsushi;Ishii, Kameo;Tamano, Teruo;Yatsu, Kiyoshi</t>
  </si>
  <si>
    <t>Tsukuba;Sendai;Tokyo</t>
  </si>
  <si>
    <t>University of Tsukuba;Tohoku University;Central Research Institute of Electric Power Industry</t>
  </si>
  <si>
    <t>60014256;60008435;60002366</t>
  </si>
  <si>
    <t>Tanaka S.</t>
  </si>
  <si>
    <t>Macroscopic stability control experiments with phased antennas in the GAMMA10 tandem mirror</t>
  </si>
  <si>
    <t>10.1143/JPSJ.67.1963</t>
  </si>
  <si>
    <t>2-s2.0-22044452920</t>
  </si>
  <si>
    <t>['¬© 1998', 'well coupled', 'well correlated', 'upgraded antenna', 'rights reserved', 'relative speed', 'molecular form', 'line widths', 'haystack observatory', 'fractional abundance', 'found œöd', 'also observed', '32 line', '03 km']</t>
  </si>
  <si>
    <t>ISM: Clouds | ISM: Molecules | Line: Profiles | Radio lines: ISM</t>
  </si>
  <si>
    <t>We have used the 3 mm receiver and upgraded antenna of Haystack Observatory to make high spatial and spectral resolution observations of lines of N2H+ and C3H2 in 60 dense cores. Both species are detected in most of the cores, and the velocities, and line widths are well correlated. This suggests that ions and neutrals are well coupled. We found œÖD,max ‚â§ 0.03 km s-1, which is the first observational constraint on the relative speed of ions and neutrals in star-forming dense cores. Twenty of the cores were also observed in the JN = 43-32 line of CCS. From our N2H+ observations, the fractional abundance of the molecular nitrogen N2 is found to be ‚âÖ7 √ó 10-5, consistent with all the nitrogen being in molecular form and not depleted onto dust grains. ¬© 1998. The American Astronomical Society. All rights reserved.</t>
  </si>
  <si>
    <t>743-757</t>
  </si>
  <si>
    <t>60020680-60021729;60009828;60009828</t>
  </si>
  <si>
    <t>7102130148;7003920395;7201449590</t>
  </si>
  <si>
    <t>Benson, Priscilla J.;Caselli, Paola;Myers, Philip C.</t>
  </si>
  <si>
    <t>Italy;United States;United States</t>
  </si>
  <si>
    <t>Florence;Cambridge;Wellesley</t>
  </si>
  <si>
    <t>Osservatorio Astrofisico Di Arcetri;Harvard-Smithsonian Center for Astrophysics;Wellesley College</t>
  </si>
  <si>
    <t>60021729;60020680;60009828</t>
  </si>
  <si>
    <t>Benson P.</t>
  </si>
  <si>
    <t>Dense cores in dark clouds. XI. A survey for N&lt;inf&gt;2&lt;/inf&gt;H&lt;sup&gt;+&lt;/sup&gt;, C&lt;inf&gt;3&lt;/inf&gt;H&lt;inf&gt;2&lt;/inf&gt;, and CCS</t>
  </si>
  <si>
    <t>10.1086/306276</t>
  </si>
  <si>
    <t>2-s2.0-22444454967</t>
  </si>
  <si>
    <t>['wild type', 'whole range', 'whole cells', 'visible light', 'two photosystems', 'states 1', 'slightly improved', 'respective contributions', 'purified complexes', 'psii antenna', 'psi antenna', 'protein complexes', 'photosystem ii', 'photochemical activity', 'peripheral antenna', 'mutant strains', 'low energy', 'light absorption', 'light absorbed', 'lhcii ).', 'harvesting function', 'green algae', 'especially lutein', 'energy distribution', 'energy conversion', 'efficient light', 'e .,', 'different pigment', 'core complexes', 'considerably increased', 'chlamydomonas reinhardtii', 'carotenoids favor', 'antenna size', 'adapted material', 'acts probably', '680 nm']</t>
  </si>
  <si>
    <t>The quantum yield spectra of photochemical charge separation have been measured in different photosynthetic materials [whole cells of wild type and mutant strains of green algae, photosystem I (PSI) and photosystem II (PSII) purified complexes, isolated photosynthetic membranes from plants (thylakoids), plant leaves] in the whole range of visible light, using a photoacoustic spectrometer previously described and slightly improved. The photochemical activity was sampled in dark-adapted material by a monochromatic laser flash of very low energy, i.e., under conditions where the concentration of open reaction centers was maximal. The efficiency of energy conversion by the different pigment-protein complexes is discussed on the basis of the quantum yield spectra. The respective contributions of PSI and PSII were measured in two distinct states (known as states 1 and 2) of energy distribution to the photosystems. In both states, light absorbed by the PSI antenna as a whole was found to be more efficient than that absorbed by the PSII antenna. Although in state 1 light energy is almost equally distributed amongst the two photosystems at 680 nm, about one-third of the light absorbed by PSII at this wavelength is not used for photochemistry under the conditions of our study. Under state 2 conditions in Chlamydomonas reinhardtii, the antenna size of PSI is considerably increased at the expense of PSII, and the quantum yield difference spectrum corresponding to the "mobile" antenna clearly identifies light-harvesting complex II (LHCII). The quantum yield spectra measured in the region of light absorption by carotenoids favor the view that the xanthophylls of the peripheral antenna (especially lutein in LHCII) have an efficient light-harvesting function, in contrast to Œ≤-carotene which acts probably as a protective energy trap in the core complexes.</t>
  </si>
  <si>
    <t>237-246</t>
  </si>
  <si>
    <t>Israel Journal of Chemistry</t>
  </si>
  <si>
    <t>Delosme, Ren√©</t>
  </si>
  <si>
    <t>Institut de Biologie Physico-Chimique</t>
  </si>
  <si>
    <t>Delosme R.</t>
  </si>
  <si>
    <t>Wavelength dependence of the quantum yield of charge separation in photosynthesis: Photoacoustic study of light energy distribution among various pigment complexes</t>
  </si>
  <si>
    <t>10.1002/ijch.199800026</t>
  </si>
  <si>
    <t>2-s2.0-22444455985</t>
  </si>
  <si>
    <t>['terms proportional', 'temperature drift', 'spectral density', 'simple model', 'recently discussed', 'optical systems', 'opo ),', 'nonideal interferometers', 'noise sensitivity', 'noise limited', 'laser field', 'interferometer described', 'hundred hertz', 'gw antenna', 'coefficients vl', 'beam splitter', 'arm losses', 'antenna operating', 'amplitude fluctuations']</t>
  </si>
  <si>
    <t>The sensitivity of an interferometric gravitational wave (GW) antenna operating above a few hundred Hertz is shot-noise limited. Sub-shot-noise sensitivity can be achieved by superimposing squeezed light on the laser field. The benefits of this approach are reduced in nonideal interferometers having fringe visibility less than unity, as pointed out by Gea-Banacloche and Leuchs and recently discussed by Chickarmane. Here, we consider an interferometer described by a set of coefficients Vl(k), Vsq(k), Vlsq(k) depending on the misalignment, mismatching, and aberrations of the optical systems, as well as on the asymmetry of the beam splitter and the two-arm losses. Due to the presence of terms proportional to the product of laser times squeezed fields, we have taken into account the amplitude fluctuations of al. A simple model of the squeezed vacuum light, produced by a degenerate optical parametric oscillator (OPO), is used for calculating the dependence of the spectral density of the output of a GW antenna on the fluctuations of the OPO-cavity resonance frequency, the pump amplitude fluctuation, and the nonlinear-crystal-temperature drift. A set of figures Œ∑sq¬± and rlsq¬±(2) are introduced for describing the effects of the amplitude fluctuations and the relative linewidth Œ≥l on the spectral density of the quadrature phase operator X = alasq‚Ä† + h.c. ¬© 1998 Plenum Publishing Corporation.</t>
  </si>
  <si>
    <t>311-339</t>
  </si>
  <si>
    <t>Journal of Russian Laser Research</t>
  </si>
  <si>
    <t>60017293-60113231;60017293-60113231;60009114;60009114;60017293-60113231;60017293-60113231;60017293-101965415;60017293-60113231</t>
  </si>
  <si>
    <t>7103361349;7003670699;7003989102;7101894776;7003990222;7102604955;7004946778;57207812577</t>
  </si>
  <si>
    <t>Fiorentino, M.;Maddalena, P.;Man'ko, M. A.;Man'ko, V. I.;Porzio, A.;Romano, R.;Solimeno, S.;Zaccaria, F.</t>
  </si>
  <si>
    <t>Italy;Italy;Russian Federation;Italy</t>
  </si>
  <si>
    <t>Naples;Naples;Moscow;Naples</t>
  </si>
  <si>
    <t>Istituto Nazionale di Fisica Nucleare, Sezione di Napoli;Universit√† degli Studi di Napoli Federico II;P.N. Lebedev Physical Institute of the Russian Academy of Sciences;VIRGO Project</t>
  </si>
  <si>
    <t>60113231;60017293;60009114;101965415</t>
  </si>
  <si>
    <t>Fiorentino M.</t>
  </si>
  <si>
    <t>Effects of field fluctuations, losses, and aberrations on the sensitivity of a michelson GW antenna using squeezed radiation</t>
  </si>
  <si>
    <t>10.1007/BF03380147</t>
  </si>
  <si>
    <t>2-s2.0-27644438862</t>
  </si>
  <si>
    <t>63-65</t>
  </si>
  <si>
    <t>Titarenko, L. A.</t>
  </si>
  <si>
    <t>Titarenko L.</t>
  </si>
  <si>
    <t>Quasiminimax approach to the design of robust adaptive antenna arrays</t>
  </si>
  <si>
    <t>10.1615/TelecomRadEng.v52.i8.130</t>
  </si>
  <si>
    <t>2-s2.0-27844460602</t>
  </si>
  <si>
    <t>23397615500;7004060379</t>
  </si>
  <si>
    <t>Prymenko, S. D.;Khizhnyak, N. A.</t>
  </si>
  <si>
    <t>Prymenko S.D.</t>
  </si>
  <si>
    <t>Resonant excitation of an impedance dipole antenna in a circular waveguide</t>
  </si>
  <si>
    <t>10.1615/telecomradeng.v52.i10.20</t>
  </si>
  <si>
    <t>2-s2.0-27844494204</t>
  </si>
  <si>
    <t>7003941013;6604035968</t>
  </si>
  <si>
    <t>Blinova, N. K.;Yatsuk, L. P.</t>
  </si>
  <si>
    <t>Blinova N.</t>
  </si>
  <si>
    <t>Applicability of the energy method for computations of amplitude-phase distributions in linear waveguide slotted antenna arrays</t>
  </si>
  <si>
    <t>10.1615/TelecomRadEng.v52.i9.20</t>
  </si>
  <si>
    <t>2-s2.0-27844541730</t>
  </si>
  <si>
    <t>96-100</t>
  </si>
  <si>
    <t>7003374031;7003941013;7003443712;6507884506;7404533896</t>
  </si>
  <si>
    <t>Gorobets, N. N.;Blinova, N. K.;Gorobets, Yu N.;Lytov, Yu V.;Popov, V. S.</t>
  </si>
  <si>
    <t>Gorobets N.N.</t>
  </si>
  <si>
    <t>Microstrip antenna array for side-looking radars</t>
  </si>
  <si>
    <t>10.1615/telecomradeng.v52.i9.210</t>
  </si>
  <si>
    <t>2-s2.0-27844560132</t>
  </si>
  <si>
    <t>93-96</t>
  </si>
  <si>
    <t>Radkevich, I. S.</t>
  </si>
  <si>
    <t>Radkevich I.</t>
  </si>
  <si>
    <t>An algorithm for estimating signal spatial parameters by an antenna array with synthetic aperture</t>
  </si>
  <si>
    <t>10.1615/TelecomRadEng.v52.i6.140</t>
  </si>
  <si>
    <t>2-s2.0-28144436076</t>
  </si>
  <si>
    <t>['sidelobes level', 'global task', 'considered using', 'beam efficiency', 'axial maximum', '10 db']</t>
  </si>
  <si>
    <t>Antenna beam | Corrugated waveguide | Gaussian beam | Horn antenna | Lens antenna | Radiation pattern | Radio lens | Side lobe</t>
  </si>
  <si>
    <t>The optimization of a Gaussian optic lens antenna design is considered using a previously exposed model. After discussing the global task, results with a few varying geometrical parameters are presented which study their effects on certain radiation characteristics such as the half pattern aperture angles 3 dB and 10 dB below the axial maximum, the sidelobes level or the beam efficiency. Finally, we are able to conclude on the complexity and the difficulty of optimizing such an antenna.</t>
  </si>
  <si>
    <t>145-153</t>
  </si>
  <si>
    <t>Annales des Telecommunications/Annals of Telecommunications</t>
  </si>
  <si>
    <t>60012696-60027245;60012696;60027245</t>
  </si>
  <si>
    <t>57204245978;7004561133;6602707444</t>
  </si>
  <si>
    <t>Pascal, Olivier;Lema√Ætre, Fran√ßois;Soum, Gabriel</t>
  </si>
  <si>
    <t>Toulouse;Toulouse</t>
  </si>
  <si>
    <t>Universite Paul Sabatier Toulouse III;ONERA Centre de Toulouse</t>
  </si>
  <si>
    <t>60027245;60012696</t>
  </si>
  <si>
    <t>Pascal O.</t>
  </si>
  <si>
    <t>Design of a Gaussian optic lens antenna and effective parameters study</t>
  </si>
  <si>
    <t>2-s2.0-3242817084</t>
  </si>
  <si>
    <t>1546-1548</t>
  </si>
  <si>
    <t>AIAA Journal</t>
  </si>
  <si>
    <t>60025555-102071394-60010401</t>
  </si>
  <si>
    <t>Mitsugi, Jin</t>
  </si>
  <si>
    <t>Tokyo;Reston;</t>
  </si>
  <si>
    <t>Nippon Telegraph and Telephone Corporation;American Institute of Aeronautics and Astronautics, Inc.;Satellite Commun. Systems Department</t>
  </si>
  <si>
    <t>60025555;60010401;102071394</t>
  </si>
  <si>
    <t>Mitsugi J.</t>
  </si>
  <si>
    <t>Comparative analysis of deployable truss structures for mesh antenna reflectors</t>
  </si>
  <si>
    <t>10.2514/2.555</t>
  </si>
  <si>
    <t>2-s2.0-3242861767</t>
  </si>
  <si>
    <t>['paper summarizes', 'natural frequencies', 'latticed mast', 'guy wires', 'dynamic response', 'different heights', 'column elements', 'cable elements', 'bare towers', 'analytical results']</t>
  </si>
  <si>
    <t>Antenna towers | Dynamics | Free vibration | Guyed towers | Ice | Wind</t>
  </si>
  <si>
    <t>The paper summarizes the results of an extensive analytical investigation, involving six existing towers, which was conducted to identify the effect of icing on the dynamic response of the towers. They have different heights and various telecommunications equipment. A general finite element commercial package 'ABAQUS' has been used in this study incorporating three-dimensional truss elements and beam-column elements to model the latticed mast of the tower; cable elements were used for the guy wires. These analytical results were compared with those obtained from experiments on a scaled tower model. A comparison between the natural frequencies and mode shapes obtained for the iced and for the bare towers is presented. ¬© 1998 Elsevier Science B.V.</t>
  </si>
  <si>
    <t>27-35</t>
  </si>
  <si>
    <t>Atmospheric Research</t>
  </si>
  <si>
    <t>60012468;60012468;60012468</t>
  </si>
  <si>
    <t>6601973365;7003987216;6601990485</t>
  </si>
  <si>
    <t>Wahba, Yohanna M.F.;Madugula, Murty K.S.;Monforton, Gerard R.</t>
  </si>
  <si>
    <t>Windsor</t>
  </si>
  <si>
    <t>University of Windsor</t>
  </si>
  <si>
    <t>Wahba Y.</t>
  </si>
  <si>
    <t>Effect of icing on the free vibration of guyed antenna towers</t>
  </si>
  <si>
    <t>S0169809597000483</t>
  </si>
  <si>
    <t>10.1016/S0169-8095(97)00048-3</t>
  </si>
  <si>
    <t>2-s2.0-33645668346</t>
  </si>
  <si>
    <t>['two potentials', 'tp ).', 'simplified sommerfeid', 'numerical solving', 'mutual admittances', 'integral equations', 'earthing systems', 'conducting halfspace', 'antenna characteristics', 'adequately treated']</t>
  </si>
  <si>
    <t>Conducting half-space | Coupled vertical mast antennas | Current distribution | Self and mutual admittances</t>
  </si>
  <si>
    <t>The unknown current distribution (UCD), self and mutual admittances (impedances), grounding impedances of coupled vertical mast antennas (CVMA) on a conducting halfspace are presented in this paper. The UCD is determined by numerical solving of the system of integral equations of two potentials (SIE-TP). The simplified Sommerfeid's expressions for potentials (the Hertz vector potential and electric scalar potential) are used for establishing the SIE-TP. The influence of the earthing systems on the antenna characteristics are adequately treated. ¬© 1998 IEEE.</t>
  </si>
  <si>
    <t>2759-2762</t>
  </si>
  <si>
    <t>IEEE Transactions on Magnetics</t>
  </si>
  <si>
    <t>106273195;106273195</t>
  </si>
  <si>
    <t>6602463518;54681417100</t>
  </si>
  <si>
    <t>Ranƒçiƒá, Predrag D.;Stevanoviƒá, Zoran D.</t>
  </si>
  <si>
    <t>Beogradska</t>
  </si>
  <si>
    <t>Faculty of Electronic Engineering</t>
  </si>
  <si>
    <t>Ranƒçiƒá P.</t>
  </si>
  <si>
    <t>Coupled vertical mast (monopole) antennas in the presence of a conducting half-space</t>
  </si>
  <si>
    <t>10.1109/20.717641</t>
  </si>
  <si>
    <t>2-s2.0-33645823636</t>
  </si>
  <si>
    <t>['¬± 2', '¬± 1', 'shaped 13', 'plasma uniformity', 'plasma source', 'plasma density', 'plasma densities', 'oz plasma', 'large volume', 'langmuir probe', 'l kw', 'high density', 'electron temperatures', 'electron density', 'axial profiles', 'argon pressure', '16cm diameter', '13cm diameter', '10cm diameter', '1 pa']</t>
  </si>
  <si>
    <t>A large volume, high density, and pagoda-shaped radio frequency (rf) plasma source has been developed for use in large scale plasma processing. The inductively coupled plasma (ICP) is created by a pagoda-shaped 13.65 MHz antenna to improve the plasma uniformity on substrate. Plasma densities and electron temperatures are measured by using a Langmuir probe and their radial and axial profiles are attained. Electron density of &gt; 1 X 1011 cm~3 on the substrate and uniform to &lt; ¬±1.6% over 16cm diameter can be produced at argon pressure of 6.65xlO-1 Pa and input rf power of l kW. ICP etching photoresist in Oz plasma has been tested and the etching uniformity consists with that of the plasma density on the substrate. A large scale etched sample with the uniformity to &lt; ¬±1.1% over 10cm diameter or to &lt; ¬±2.2% over 13cm diameter has been obtained. ¬© 1998 Chin. Phys. Soc.</t>
  </si>
  <si>
    <t>830-831</t>
  </si>
  <si>
    <t>1004423X</t>
  </si>
  <si>
    <t>Acta Physica Sinica (overseas Edition)</t>
  </si>
  <si>
    <t>60012820;60012820</t>
  </si>
  <si>
    <t>14040716100;14040072000</t>
  </si>
  <si>
    <t>Xin-zi, Yao;De-Yi, Jiang</t>
  </si>
  <si>
    <t>Institute of Physics Chinese Academy of Sciences</t>
  </si>
  <si>
    <t>Xin-zi Y.</t>
  </si>
  <si>
    <t>Behavior of plasma formed in a pagoda-shaped radio frequency plasma source</t>
  </si>
  <si>
    <t>10.1088/1004-423x/7/11/004</t>
  </si>
  <si>
    <t>2-s2.0-33746017399</t>
  </si>
  <si>
    <t>W-31-109-ENG-38</t>
  </si>
  <si>
    <t>['work reports', 'theoretical studies', 'potential applications', 'pbg materials', 'pbg ),', 'microwave domain', 'geometrical parameters', 'frequency domains', 'forbidden gaps', 'first experimental', 'different permittivities', 'antenna substrates']</t>
  </si>
  <si>
    <t>Couplers | Dielectric devices | Dielectric waveguides | Electromagnetic propagation | FDTD methods | Microwave devices | Waveguides</t>
  </si>
  <si>
    <t>Materials with a periodically structured dielectric constant may exhibit forbidden photonic band gaps (PBG), that is, frequency domains where electromagnetic fields cannot propagate. The position and width of forbidden gaps can b e controlled via the geometrical parameters of the structures and the contrast between the different permittivities. PBG materials have potential applications to a variety of devices in the microwave domain such as waveguides, couplers, reflectors and antenna substrates. This work reports on first experimental and theoretical studies o f microwave guides and ring couplers based on PBG materials. Experiments are performed in the 2775GHz frequency range. Different coupling situations are given in illustration. ¬© 1998 TREE.</t>
  </si>
  <si>
    <t>3024-3027</t>
  </si>
  <si>
    <t>60101845;60017338;60101845;60101845;60017338;60017338;60101845</t>
  </si>
  <si>
    <t>6603478601;6602674645;6701426035;7003324114;57223092583;7005389549;7005703427</t>
  </si>
  <si>
    <t>Gadot, F.;Ammouche, A.;De Lustrac, A.;Chelnokov, A.;Bouillault, F.;Crozat, P.;Lourtioz, J. M.</t>
  </si>
  <si>
    <t>Orsay;Nanterre</t>
  </si>
  <si>
    <t>Institut d'√âlectronique Fondamentale, Orsay;Universit√© Paris Nanterre</t>
  </si>
  <si>
    <t>60101845;60017338</t>
  </si>
  <si>
    <t>Gadot F.</t>
  </si>
  <si>
    <t>Photonic band gap materials for devices in the microwave domain</t>
  </si>
  <si>
    <t>10.1109/20.717707</t>
  </si>
  <si>
    <t>2-s2.0-33748000954</t>
  </si>
  <si>
    <t>['two classes', 'transition metals', 'spacer linkage', 'spacer group', 'ordination properties', 'metal ions', 'linked bis', 'ion co', 'either protonation', 'directly tunable', 'aqueous solution', 'acetonitrile solution']</t>
  </si>
  <si>
    <t>A series of linked bis(ferrocenyl) receptors with a variety of functionality in the spacer linkage was prepared, and their co-ordination properties with metal ions in non-aqueous solution were investigated. In particular, the ability of the ferrocene redox antenna to sense the binding of transition metals was monitored. The type of electroChem., ical response fell into two classes, dependent on both the metal ion investigated and the nature of the spacer group; the different receptor response mechanisms were assigned to either protonation or metal-ion co-ordination. Co-ordination and protonation therefore compete for this type of receptor in acetonitrile solution, and the affinity of the receptor and observed redox response are directly tunable.</t>
  </si>
  <si>
    <t>417-423</t>
  </si>
  <si>
    <t>Journal of the Chemical Society - Dalton Transactions</t>
  </si>
  <si>
    <t>60026851;60026851</t>
  </si>
  <si>
    <t>7006012072;7410351143</t>
  </si>
  <si>
    <t>Beer, Paul D.;Smith, David K.</t>
  </si>
  <si>
    <t>Oxford</t>
  </si>
  <si>
    <t>University of Oxford</t>
  </si>
  <si>
    <t>Beer P.D.</t>
  </si>
  <si>
    <t>Tunable bis(ferrocenyl) receptors for the solution-phase electroChem., ical sensing of transition-metal cations</t>
  </si>
  <si>
    <t>10.1039/a707278c</t>
  </si>
  <si>
    <t>2-s2.0-33749452882</t>
  </si>
  <si>
    <t>['velocity estimation', 'unwanted reflections', 'surface influence', 'shielded antennas', 'shallow subsurface', 'required resolution', 'penetrating radar', 'magnetic contrasts', 'growing importance', 'gpr system', 'gpr surveys', 'environmental problems', 'engineering activities', 'depth range', 'conductivity differences', 'case studies', 'buried objects', 'archaeological investigations', 'adjacent layers']</t>
  </si>
  <si>
    <t>Field surveys | GPR</t>
  </si>
  <si>
    <t>Characterization of the shallow subsurface (0.25 to 10 m) is of growing importance for engineering activities, solutions of environmental problems, and archaeological investigations. Ground-penetrating radar (GPR) is an appropriate technique considering the depth range of interest, the strength of electric and magnetic contrasts between different subsurface layers and buried objects, and the required resolution. GPR surveys can detect subsurface structures by recording electromagnetic reflections from discontinuities. The detectability of objects and the delineation of subsurface structures increases with increasing wave velocity and conductivity differences between the object and its surroundings or between adjacent layers. However, unwanted reflections from objects above the surface influence the images. Shielded antennas can be used to avoid strong reflections from these objects. The data thus obtained are, however, more difficult to interpret. The fundamentals of GPR and two different acquisition setups for a GPR system are discussed. Basic interpretation tools for travel-time and velocity estimation are described, and finally, case studies are presented, followed by conclusions.</t>
  </si>
  <si>
    <t>177-188</t>
  </si>
  <si>
    <t>Geologie en Mijnbouw/Netherlands Journal of Geosciences</t>
  </si>
  <si>
    <t>6603626326;6602473359;7003644387</t>
  </si>
  <si>
    <t>Van Der Kruk, J.;Slob, E. C.;Fokkema, J. T.</t>
  </si>
  <si>
    <t>Van Der Kruk J.</t>
  </si>
  <si>
    <t>Background of ground-penetrating radar measurements</t>
  </si>
  <si>
    <t>10.1023/A:1003546619639</t>
  </si>
  <si>
    <t>2-s2.0-3643115731</t>
  </si>
  <si>
    <t>['¬© 1998', 'small magnitude', 'rights reserved', 'real time', 'phase rate', 'gps system', 'gps positioning', 'gps measurements', 'francis group', 'efficient diagnostics', 'detecting failures', 'cycle slips', 'code ranges', 'assured compared']</t>
  </si>
  <si>
    <t>Among the fastest‚Äêgrowing applications of high‚Äêprecision GPS positioning are those which are kinematic in nature. Carrier phase‚Äêbased GPS positioning of a moving antenna‚Äîfor example, attached to a ship, an aircraft, or a land vehicle‚Äîis now commonplace. Recent software innovations make use of advanced ambiguity resolution ‚Äúon the fly‚Äù and real‚Äêtime kinematic data processing algorithms to emulate the ease of operation of conventional differential GPS (DGPS) based on transmitted pseudo‚Äêrange corrections. However, as much higher accuracy must now be assured compared to DGPS, greater attention must be focused on the quality control aspects of GPS positioning. This study describes two methods for detecting failures or changes of small magnitude in real time in GPS measurements. Examination of the overlap or disjointedness of robust and conventional confidence intervals and studentized normal variates have been used as failure detection tools. These methods are based on testing the performance of the differences between the conventional (nonrobust) Kalman state estimates and the robust Kalman filler estimates. Detection of cycle slips in carrier phase data, outliers in phase rate or in code ranges, or any other type of disorder in the measurements of the GPS system can be addressed with these failure detection methods. Application and evaluation of the algorithms has been carried out using raw carrier‚Äêphase and phase‚Äêrate GPS measurements. It has been demonstrated that these failure detection tools provide powerful and efficient diagnostics for detecting small changes in the measurements of the GPS system. ¬© 1998, Taylor &amp; Francis Group, LLC. All rights reserved.</t>
  </si>
  <si>
    <t>41-65</t>
  </si>
  <si>
    <t>60022461;60028333</t>
  </si>
  <si>
    <t>6602299262;56247563100</t>
  </si>
  <si>
    <t>Mertikas, Stelios P.;Rizos, Chris</t>
  </si>
  <si>
    <t>Australia;Greece</t>
  </si>
  <si>
    <t>Sydney;Chania</t>
  </si>
  <si>
    <t>UNSW Sydney;Technical University of Crete</t>
  </si>
  <si>
    <t>60028333;60022461</t>
  </si>
  <si>
    <t>Mertikas S.</t>
  </si>
  <si>
    <t>Real‚Äêtime failure detection in the carrier phase measurements of gps by robust and conventional kalman state estimates</t>
  </si>
  <si>
    <t>10.1080/01490419809388121</t>
  </si>
  <si>
    <t>2-s2.0-3843103498</t>
  </si>
  <si>
    <t>['polarization purity', 'paper presents', 'large bandwidth', 'high quality', 'frequency capabilities', '40 db', '300 mhz', '3 ghz', '150 mhz']</t>
  </si>
  <si>
    <t>Future spaceborne SAR systems will use active phased array antennas with multi-polarization and multi-frequency capabilities. For high resolution SAR images of high quality the antennas have to provide a large bandwidth and an extreme polarization purity. These requirements can be met by aperture-coupled microstrip patch phased arrays based on low-permittivity, low-weight and low-cost foam substrates. The paper presents their design and their out-standing measured performance in C-band (5.3 GHz) and X-band (9.6 GHz). The constructed arrays show band-widths of more than 150 MHz in C-band and more than 300 MHz in X-band. The polarization purity is typically in the range of 40 dB.</t>
  </si>
  <si>
    <t>54-59</t>
  </si>
  <si>
    <t>60029428;60029428</t>
  </si>
  <si>
    <t>6701529017;7006593766</t>
  </si>
  <si>
    <t>Rostan, Friedhelm;Wiesbeck, Werner</t>
  </si>
  <si>
    <t>Karlsruhe</t>
  </si>
  <si>
    <t>Karlsruhe Institute of Technology, Campus South</t>
  </si>
  <si>
    <t>Rostan F.</t>
  </si>
  <si>
    <t>Aperture-coupled microstrip patch phased arrays in C- and X-band: A contribution to future multi-polarization multi-frequency SAR systems</t>
  </si>
  <si>
    <t>10.1515/FREQ.1998.52.3-4.54</t>
  </si>
  <si>
    <t>2-s2.0-4043116117</t>
  </si>
  <si>
    <t>['¬© 1998', 'yields xco', 'xco values', 'rights reserved', 'mean value', 'mbm 40', 'mbm 16', 'may exist', 'line gas', 'latter quantity', 'k km', 'inverse relationship', 'integrated co', 'infer n', 'h2 ratio', 'h2 ).', 'h2 ),', 'gravitationally bound', 'extended wings', 'eleven lines', 'conversion factor', 'co ),', 'broad component', 'antenna temperature', '32 positions', '2 f']</t>
  </si>
  <si>
    <t>Ism: Clouds | Ism: Molecules | Radio lines: Ism</t>
  </si>
  <si>
    <t>The conversion factor, XCO, between the velocity-integrated CO(l-O) antenna temperature, W(CO), and the H2 column density, N(H2), is determined for 32 positions in two translucent high-latitude molecular clouds, MBM 40 and MBM 16. XCO is calculated using CH observations of the 2n1/2 F = 1-1 hyperfine transition to infer N(H2). The latter quantity, divided by W(CO) yields XCO for various positions across the clouds. We observed 24 positions in MBM 16, and XCO values were derived in the range (1.6-17.3) √ó 1020 cm-2 (K km s-1)-1, with a mean value of 7.6 √ó 1020. Eleven lines of sight were sampled in MBM 40 yielding values of XCO in the range (0.7-9.7) √ó 1020, with a mean value of 2.6 √ó 1020. An inverse relationship between XCO and W(CO) may exist, suggesting that the variation in XCO for these two translucent clouds arises from varying CO abundances. This paper also reports the existence of a broad component in the CH spectra observed throughout much of MBM 16. This component possibly originates in the disturbed outer regions of the cloud where the gas is not gravitationally bound to the core of the cloud. It is unclear how sensitive the CO rotational transitions are to this component, but it is likely that the CO/H2 ratio in this broad-line gas is less than 10-5. However, if the CH/H2 ratio is the same for the gas in the extended wings as it is for the typical cloud gas, then up to 40% of the cloud mass could be contained in this difficult to trace molecular component. ¬© 1998. The American Astronomical Society. All rights reserved.</t>
  </si>
  <si>
    <t>290-299</t>
  </si>
  <si>
    <t>1 PART I</t>
  </si>
  <si>
    <t>60029747;60025800;60029747;60020680;60020680</t>
  </si>
  <si>
    <t>35253914600;6602505871;57203030685;8868699400;7006368710</t>
  </si>
  <si>
    <t>Magnani, Loris;Onello, Joseph S.;Adams, Nigel G.;Hartmann, Dap;Thaddeus, Patrick</t>
  </si>
  <si>
    <t>Athens;Cortland;Cambridge</t>
  </si>
  <si>
    <t>University of Georgia;SUNY Cortland;Harvard-Smithsonian Center for Astrophysics</t>
  </si>
  <si>
    <t>60029747;60025800;60020680</t>
  </si>
  <si>
    <t>Magnani L.</t>
  </si>
  <si>
    <t>The variation of the CO to H&lt;inf&gt;2&lt;/inf&gt; conversion factor in two translucent clouds</t>
  </si>
  <si>
    <t>10.1086/306062</t>
  </si>
  <si>
    <t>2-s2.0-4243400944</t>
  </si>
  <si>
    <t>['wave spectrum', 'solar wind', 'signal waveform', 'plasma densities', 'nightside ionosphere', 'moon phobos', 'martian atmosphere', 'magnetized venus', 'magnetized earth', 'electromagnetic waves', 'b spacecraft', 'ambient plasma', '32 khz', '10 hz']</t>
  </si>
  <si>
    <t>The Low Frequency plasma wave Analyzer, LFA, on board the PLANET-B spacecraft has been developed to measure the Martian plasma waves. Two orthogonal electric dipole wire antennas, 50 m tip-to-tip, in the spacecraft spin plane are used to measure plasma waves, dc electric fields, and the spacecraft potential relative to the ambient plasma. The LFA has capability to measure the wave spectrum in the band from 10 Hz to 32 kHz, and to capture the signal waveform in the band from dc to 32 kHz by using a 4 MByte memory. The LFA scientific objectives are to explore the following: (1) Macroscopic plasma environment and boundaries from the solar wind to the ionosphere, (2) Microscopic plasma phenomena induced by the interaction between the solar wind and the Martian atmosphere and the moon Phobos, (3) Generation and propagation of electromagnetic waves, (4) Plasma densities and waves in the nightside ionosphere and tail, and (5) Comparison of Martian plasma waves with those of other planets such as non-magnetized Venus and magnetized Earth.</t>
  </si>
  <si>
    <t>223-228</t>
  </si>
  <si>
    <t>60011001;60032632;60011001;60024784;60024784;60017585;60032632;60000809;60000809;60000809;60032325;60002787;60030933;60011001;60011001;60018735;60024784;60032632;60032632</t>
  </si>
  <si>
    <t>7404313846;7403893404;55477173900;7006203498;6602376085;7103119916;6603375632;7005454112;7201631122;7103168448;7407898610;57207165024;7402952086;7103167885;7103389436;7402226823;8608025200;9238482300;7102750066</t>
  </si>
  <si>
    <t>Matsumoto, H.;Okada, T.;Hashimoto, K.;Nagano, I.;Yagitani, S.;Tsutsui, M.;Kasaba, Y.;Tsuruda, K.;Hayakawa, H.;Matsuoka, A.;Watanabe, S.;Ueda, H.;Kimura, I.;Kasahara, Y.;Omura, Y.;Matsumura, T.;Imachi, T.;Ishisaka, K.;Tateno, Y.</t>
  </si>
  <si>
    <t>Japan;Japan;Japan;Japan;Japan;Japan;Japan;Japan;Japan</t>
  </si>
  <si>
    <t>Imizu;Koganei;Osaka;Kanazawa;Tokyo;Kyoto;Kyoto;Chiba;Sagamihara</t>
  </si>
  <si>
    <t>Toyama Prefectural University;Japan National Institute of Information and Communications Technology;Osaka Institute of Technology;Kanazawa University;Toshiba Corporation;Kyoto Sangyo University;Kyoto University;Chiba University;JAXA Institute of Space and Astronautical Science</t>
  </si>
  <si>
    <t>60032632;60032325;60030933;60024784;60018735;60017585;60011001;60002787;60000809</t>
  </si>
  <si>
    <t>Matsumoto H.</t>
  </si>
  <si>
    <t>Low frequency plasma wave analyzer (LFA) onboard the Planet-B spacecraft</t>
  </si>
  <si>
    <t>10.1186/BF03352107</t>
  </si>
  <si>
    <t>2-s2.0-7344223261</t>
  </si>
  <si>
    <t>['within days', 'two ice', 'tsivat basin', 'surge began', 'supercooled water', 'subglacial meltwater', 'spring 1995', 'powerful outburst', 'possibly stabilized', 'phase 2', 'phase 1', 'persistent low', 'northern side', 'north side', 'meltwater turbidity', 'linear trend', 'level discharge', 'ice front', 'ice blocks', 'glaciolacustrine sedimentation', 'fold increase', 'eastern sector', 'contact lakes', 'bering glacier', '1995 surge', '1967 surge', '1005 surge']</t>
  </si>
  <si>
    <t>The 1993-1995 surge of Bering Glacier, Alaska, occurred in two distinct phases. Phase 1 of the surge began on the eastern sector in July, 1993 and ended in July, 1994 after a powerful outburst of subglacial meltwater into Tsivat Lake basin on the north side of Weeping Peat Island. Within days, jokulhlaup discharge built a 1.5 km 2 delta of ice blocks (25-30 m) buried in outwash. By late October 1994, discharge temporarily shifted to a vent on Weeping Peat Island, where a second smaller outburst dissected the island and built two new sandar. During phase 2, which began in spring 1995 and ended within five months, continuous discharge issued from several vents along the ice front on Weeping Peat Island before returining to the Tsivat Basin. Surge related changes include a five- to six-fold increase in meltwater turbidity; the redirection of supercooled water in two ice-contact lakes; and an increase in the rate of glaciolacustrine sedimentation. US Geological Survey aerial photos by Austin Post show large ice blocks in braided channels indicating excessive subglacial discharge in a similar position adjacent to Weeping Peat Island during the 1966-1967 surge. During the subsequent three decades of retreat, the location of ice-marginal, subglacial discharge vents remained aligned on a linear trend that describes the position of a persistent subglacial conduit system. The presence of a major conduit system, possibly stabilized by subglacial bedrock topography, is suggested by: 1) high-level subglacial meltwater venting along the northern side of Weeping Peat Island during the 1966-1967 surge, 2) persistent low-level discharge between surges, and 3) the recurrence of localizing meltwater outbursts associated with both phases of the 1993-1005 surge.</t>
  </si>
  <si>
    <t>877-887</t>
  </si>
  <si>
    <t>60021582;113022880;60030551</t>
  </si>
  <si>
    <t>6602195272;6603317750;56322012700</t>
  </si>
  <si>
    <t>Fleisher, P. Jay;Cadwell, Donald H.;Muller, Ernest H.</t>
  </si>
  <si>
    <t>Syracuse;Oneonta;Albany</t>
  </si>
  <si>
    <t>Syracuse University;SUNY Oneonta;New York State Geological Survey</t>
  </si>
  <si>
    <t>60030551;60021582;113022880</t>
  </si>
  <si>
    <t>Fleisher P.J.</t>
  </si>
  <si>
    <t>Tsivat Basin conduit system persists through two surges, Bering Piedmont Glacier, Alaska</t>
  </si>
  <si>
    <t>10.1130/0016-7606(1998)110&lt;0877:TBCSPT&gt;2.3.CO;2</t>
  </si>
  <si>
    <t>2-s2.0-84879881023</t>
  </si>
  <si>
    <t>96-08-18508</t>
  </si>
  <si>
    <t>RFBR</t>
  </si>
  <si>
    <t>['translucent region', 'time records', 'steep front', 'solar corona', 'second harmonic', 'remain immobile', 'relatively low', 'reflected specularly', 'radio waves', 'propagating freely', 'passive retranslator', 'normal level', 'main peak', 'initial nonstationarity', 'hump burst', 'hour angle', 'gradually decaying', 'first time', 'first pulse', 'f deep', 'extended opaque', 'echo component', 'disturbed plasma', 'dimensional heliograph', 'central sector', 'angular selection', 'amazing fact', '4 times', '25 mhz', '1 mhz']</t>
  </si>
  <si>
    <t>We present for the first time a set of intensity-time records for one solar type IIId radio burst with an echo component obtained as a result of angular selection of the radiation observed using an UTR 2 antenna operating in the mode of a two-dimensional heliograph at f = 25 MHz. It is found that in the case of such events, which occur only in the central sector of heliolongitudes |l| ‚â§ 50¬∞, the apparent pulsating source of narrow-band (‚àº0.1 MHz) radiation at the second harmonic (f ‚âà 2fp) can have a complex, constantly varying angular structure. The coronal source positions determined at the time of the main peak of a two-hump burst and 6.5 s later at the time of its second, relatively low, maximum did not coincide and their divergence was ‚âà12‚Ä≤ in hour angle and ‚âà0‚Ä≤ in declination. During the first pulse (having a steep front) the source did not remain immobile and travelled for 3 s, gradually decaying, predominantly to the west at an average velocity close to the velocity of light. The amazing fact of initial nonstationarity and other properties of the pulsing type IIId source show that a fast imaginary source occurred in the solar corona at the site of short-time (&lt; 1 s) radio wave generation, i.e., well above the normal level of plasma frequency fp = f. The background of the source was obviously an extended opaque or translucent region of disturbed plasma. Operating as a passive retranslator of signals, at the plasma levels fp ‚àº f/2 this strange coronal structure could prevent the radio waves, including those reflected specularly at the plasma level fp = f deep in the corona, from propagating freely. Most probably, this is exactly the reason why the decay of the echo component is slow and nonmonotonic in the case of type IIId bursts, many of which pulsate rhythmically 3 or 4 times.</t>
  </si>
  <si>
    <t>68-77</t>
  </si>
  <si>
    <t>Radiophysics and Quantum Electronics</t>
  </si>
  <si>
    <t>100475270-60008673;100475270-60008673;100475270-60008673</t>
  </si>
  <si>
    <t>6602712774;6506613157;6507347221</t>
  </si>
  <si>
    <t>Abranin, E. P.;Bazelyan, L. L.;Tsybko, Ya G.</t>
  </si>
  <si>
    <t>Russian Federation;Ukraine</t>
  </si>
  <si>
    <t>Nizhny Novgorod;Kharkov</t>
  </si>
  <si>
    <t>Lobachevsky State University of Nizhni Novgorod;Radioastronomical Institute</t>
  </si>
  <si>
    <t>60008673;100475270</t>
  </si>
  <si>
    <t>Abranin E.</t>
  </si>
  <si>
    <t>Preliminary data on decameter type IIId bursts with echo components obtained from a two-dimensional radio heliograph</t>
  </si>
  <si>
    <t>10.1007/BF02676713</t>
  </si>
  <si>
    <t>2-s2.0-84897001716</t>
  </si>
  <si>
    <t>['simple model', 'scattered field', 'rain objects', 'r recommendation', 'plane parallel', 'obtained results', 'numerical method', 'multiple multipole', 'frequency 9', 'earth surface', 'determined using', 'antenna elevation', '595 ghz', '25 ¬∞']</t>
  </si>
  <si>
    <t>Co-ordinate distance | Rain | Rain cell | Scattering</t>
  </si>
  <si>
    <t>Calculations of scattered field on the rain objects are based on using of Multiple MultiPole (MMP) numerical method. Both bi-static scattering function and bi-static scattering cross section are calculated in the plane parallel to Earth surface. The co-ordin√°tion area was determined using the simple model of scattering volume flj. Calculation for frequency 9.595 GHz and antenna elevation of 25¬∞ was done. Obtained results are compared with calculation in accordance to ITU-R recommendation.</t>
  </si>
  <si>
    <t>26-29</t>
  </si>
  <si>
    <t>Radioengineering</t>
  </si>
  <si>
    <t>Hajn√Ω, Martin</t>
  </si>
  <si>
    <t>Prague</t>
  </si>
  <si>
    <t>Institute of the Physics of the Atmosphere</t>
  </si>
  <si>
    <t>Hajn√Ω M.</t>
  </si>
  <si>
    <t>Rain scattering and co-ordinate distance calculation</t>
  </si>
  <si>
    <t>2-s2.0-84904479919</t>
  </si>
  <si>
    <t>['possible improvements', 'one hand', 'genetic algorithms', 'easily implementable', 'adaptive antennas']</t>
  </si>
  <si>
    <t>Adaptive antennas | Genetic algorithms | Pilot signal system</t>
  </si>
  <si>
    <t>The presented submission describes how genetic algorithms can be applied to the control of adaptive antennas. The proposed optimization method is easily implementable on one hand, but relatively slowly converging and depending on the parameters of the genetic algorithms on the other hand. The disadvantages as well as some possible improvements are discussed in this paper.</t>
  </si>
  <si>
    <t>112731469;60013826</t>
  </si>
  <si>
    <t>56088157500;15050960900</t>
  </si>
  <si>
    <t>Florens, C√©dric;Raida, Zbynƒõk</t>
  </si>
  <si>
    <t>Czech Republic;France</t>
  </si>
  <si>
    <t>Brno;Noisy-le-Grand</t>
  </si>
  <si>
    <t>Brno University of Technology;Ecole Superieure d'Ing√©ieuren</t>
  </si>
  <si>
    <t>60013826;112731469</t>
  </si>
  <si>
    <t>Florens C.</t>
  </si>
  <si>
    <t>Adaptive beamforming using genetic algorithms</t>
  </si>
  <si>
    <t>2-s2.0-84904503212</t>
  </si>
  <si>
    <t>['wire antennas', 'well understandable', 'one hand', 'genetic algorithms', 'easily programmable', 'deeply discussed']</t>
  </si>
  <si>
    <t>Genetic algorithms | Method of moments | Wire antennas</t>
  </si>
  <si>
    <t>The presented submission describes how genetic algorithms can be applied to the optimization and design of wire antennas. The proposed optimization method is easily programmable and well understandable on one hand, but relatively slowly converging and depending on the parameters of the genetic algorithms on the other hand. The disadvantages of the method are deeply discussed and their elimination is discussed in the paper.</t>
  </si>
  <si>
    <t>60030584;60030584;60013826</t>
  </si>
  <si>
    <t>56278535800;56278314700;15050960900</t>
  </si>
  <si>
    <t>Goven, Erik;Verheyen, Luc;Raida, Zbynƒõk</t>
  </si>
  <si>
    <t>Belgium;Czech Republic</t>
  </si>
  <si>
    <t>Diepenbeek;Brno</t>
  </si>
  <si>
    <t>Katholieke Hogeschool Limburg;Brno University of Technology</t>
  </si>
  <si>
    <t>60030584;60013826</t>
  </si>
  <si>
    <t>Goven E.</t>
  </si>
  <si>
    <t>Genetic optimization of wire antennas</t>
  </si>
  <si>
    <t>2-s2.0-84904515239</t>
  </si>
  <si>
    <t>beam efficiency | random surface distortion | reflector antenna blockage | Reflector antennas | surfaces</t>
  </si>
  <si>
    <t>82-87</t>
  </si>
  <si>
    <t>7102110120;6602388929;6603836748</t>
  </si>
  <si>
    <t>Rahmat-Samii, Y.;Hoferer, R. A.;Mosallaei, H.</t>
  </si>
  <si>
    <t>Rahmat-Samii Y.</t>
  </si>
  <si>
    <t>Beam Efficiency of Reflector Antennas: The Simple Formula</t>
  </si>
  <si>
    <t>10.1109/74.735967</t>
  </si>
  <si>
    <t>2-s2.0-85008018387</t>
  </si>
  <si>
    <t>65-69</t>
  </si>
  <si>
    <t>Milligan, Tom</t>
  </si>
  <si>
    <t>Littleton</t>
  </si>
  <si>
    <t>Milligan and Associates</t>
  </si>
  <si>
    <t>Milligan T.</t>
  </si>
  <si>
    <t>Parameters of a Multiple-Arm Spiral Antenna from Single-Arm Measurements</t>
  </si>
  <si>
    <t>10.1109/74.739203</t>
  </si>
  <si>
    <t>2-s2.0-85008018475</t>
  </si>
  <si>
    <t>Antennas | asynchronous learning | mathematica | WWW</t>
  </si>
  <si>
    <t>IEEE Transactions on Education</t>
  </si>
  <si>
    <t>7401755331;7005196479</t>
  </si>
  <si>
    <t>Fisher, Stephen E.;Michielssen, Eric</t>
  </si>
  <si>
    <t>Fisher S.</t>
  </si>
  <si>
    <t>Mathematica-Assisted Web-Based Antenna Education</t>
  </si>
  <si>
    <t>10.1109/13.728286</t>
  </si>
  <si>
    <t>2-s2.0-85008050114</t>
  </si>
  <si>
    <t>IEEE Personal Communications</t>
  </si>
  <si>
    <t>Goldsmith, Andrea J.</t>
  </si>
  <si>
    <t>Goldsmith A.</t>
  </si>
  <si>
    <t>Smart antennas</t>
  </si>
  <si>
    <t>10.1109/MPC.1998.656150</t>
  </si>
  <si>
    <t>2-s2.0-85008060880</t>
  </si>
  <si>
    <t>62-65</t>
  </si>
  <si>
    <t>60000145;60000145</t>
  </si>
  <si>
    <t>6603595537;57192788587</t>
  </si>
  <si>
    <t>Meys, Rene;Janssens, Frederic</t>
  </si>
  <si>
    <t>Universit√© Libre de Bruxelles</t>
  </si>
  <si>
    <t>Meys R.</t>
  </si>
  <si>
    <t>Measuring the Impedance of Balanced Antennas by an S-Parameter Method</t>
  </si>
  <si>
    <t>10.1109/74.739191</t>
  </si>
  <si>
    <t>2-s2.0-85008065757</t>
  </si>
  <si>
    <t>['¬© 1998', 'truss structure', 'rights reserved', 'mechanical system', 'mechanical engineers', 'kinematic degree', 'japan society', 'freedom analysis', 'deployment reliability', 'build three', 'appropriate constraints']</t>
  </si>
  <si>
    <t>Computer Aided Analysis | Design | Design Engineering | Dynamics | Machinery | Measurement | Multibody System | Space Equipment</t>
  </si>
  <si>
    <t>We describe how to build three-dimensional deployable truss structures from the viewpoint of deployment reliability. We propose a method for designing a closed-lop deployable truss structure for a future large space antenna by using a kinematic degree-of-freedom analysis of the mechanical system. Using this method, it is possible to attain a truss structure with the appropriate constraints. We have designed and fabricated a prototype of the proposed antenna truss structure, and have achieved successful deployment under the microgravity environment yielded by the parabolic flight trajectory of an aircraft. Thus we have demonstrated the effectiveness of the deployable truss structure design using the kinematic degree-of-freedom analysis. ¬© 1998, The Japan Society of Mechanical Engineers. All rights reserved.</t>
  </si>
  <si>
    <t>Nihon Kikai Gakkai Ronbunshu, C Hen/Transactions of the Japan Society of Mechanical Engineers, Part C</t>
  </si>
  <si>
    <t>56301987000;7403709808;14044972400</t>
  </si>
  <si>
    <t>Nakamura, Kunihiko;Kikuchi, Masaaki;Furukawa, Kouichi</t>
  </si>
  <si>
    <t>Nakamura K.</t>
  </si>
  <si>
    <t>Design of a Deployable Antenna Truss Structure with Variable-Length Members</t>
  </si>
  <si>
    <t>10.1299/kikaic.64.191</t>
  </si>
  <si>
    <t>2-s2.0-85024456722</t>
  </si>
  <si>
    <t>['theoretical data', 'sinusoidally edge', 'radiation efficiency', 'modulation depth', 'modulated structure', 'input impedance', 'francis group', 'certain conditions', 'bandwidth increases', 'analysed using']</t>
  </si>
  <si>
    <t>A sinusoidally edge-modulated microstrip patch antenna has been analysed using the modal expansion cavity model. The investigations have been carried out to explore the input impedance, bandwidth and radiation efficiency of the modulated structure against its physical parameters like the modulation depth and periodicity. The simulated results clearly show that the bandwidth increases with modulation depth under certain conditions of excitation. The analysis further shows that the modulated structure provides a lot of flexibility in matching the antenna to the standard feeder lines. Experimental results tally satisfactorily with the theoretical data. ¬© 1998 Taylor &amp; Francis Group, LLC.</t>
  </si>
  <si>
    <t>49-60</t>
  </si>
  <si>
    <t>;60020825;60004750</t>
  </si>
  <si>
    <t>Kolkata;Kharagpur</t>
  </si>
  <si>
    <t>Jadavpur University;Indian Institute of Technology Kharagpur</t>
  </si>
  <si>
    <t>60020825;60004750</t>
  </si>
  <si>
    <t>10.1080/03772063.1998.11416029</t>
  </si>
  <si>
    <t>2-s2.0-85024533625</t>
  </si>
  <si>
    <t>['¬© 1998', 'triaxial technique', 'tissue system', 'specific frequency', 'sophisticated applicators', 'rights reserved', 'numerical method', 'muscle phantom', 'ism frequencies', 'investigated using', 'insertion depths', 'insertion depth', 'g .,', 'four applicators', 'equations using', 'electromagnetic field', 'electrical field', 'dipole antennas', 'coaxial antennas', 'choke section', 'better understanding', 'american association', 'also used', '915 mhz', '434 mhz']</t>
  </si>
  <si>
    <t>87.60.01</t>
  </si>
  <si>
    <t>The electromagnetic field of dipole antennas for interstitial microwave hyperthermia was investigated using the field evaluation program MAFIA (MAxwell's equations using the Finite Integration Algorithm). The numerical method was applied to clinically used applicators running at ISM frequencies: 434 MHz and 915 MHz. The method was also used for improvement and optimization of more sophisticated applicators, e.g., those in a triaxial technique having a Œª/4 choke section to reduce RF currents on the outer coaxial conductor. Simulations of the frequency dependent impedance match, the electrical field and the specific absorption rate (SAR) distribution of different applicators immersed in a muscle phantom were compared with measurements. Moreover, arrays of two and four applicators, various surrounding tissue properties (bone, fat, tissue), catheter types, and semi-rigid coaxial cable materials were investigated. Compared with coaxial antennas only triaxial antenna designs produce a homogeneous, symmetric energy deposition pattern below the choke section at all insertion depths. Only triaxial dipole antennas can be designed to run at a specific frequency while the reflection factor ([formula omitted] parameter) does not change with insertion depth. The field simulation allowed studying realistic effects at all discontinuities of the rotational symmetric applicator-catheter-tissue system and gave a better understanding of heating phenomena occurring during interstitial hyperthermia treatment. ¬© 1998, American Association of Physicists in Medicine. All rights reserved.</t>
  </si>
  <si>
    <t>Erb, J√ºrgen</t>
  </si>
  <si>
    <t>Erlangen</t>
  </si>
  <si>
    <t>Friedrich-Alexander-Universit√§t Erlangen-N√ºrnberg</t>
  </si>
  <si>
    <t>Erb J.</t>
  </si>
  <si>
    <t>Physical‚Äìtechnical basis of invasive microwave hyperthermia‚ÄîSimulation, construction, and characterization of miniaturized interstitial microwave antennas for the treatment of malignant tumors (in German)</t>
  </si>
  <si>
    <t>10.1118/1.598289</t>
  </si>
  <si>
    <t>2-s2.0-85024789546</t>
  </si>
  <si>
    <t>['√ ºnchen', '¬© 1998', 'vectorially inserted', 'turn drives', 'transmembrane light', 'stored energy', 'rights reserved', 'reaction centers', 'produce atp', 'oldenbourg wissenschaftsverlag', 'natural systems', 'lipid bilayers', 'excitation energy', 'electron donors', 'covalent bonds', 'atp ).', 'antenna systems', 'adenosine triphosphate']</t>
  </si>
  <si>
    <t>In bacteria, photosynthesis involves absorption of light by antenna systems and transfer of excitation to reaction centers, which convert the excitation energy to electrochemical potential energy in the form of transmembrane charge separation. A proton-pumping protein uses this stored energy to generate proton motive force across the membrane, which in turn drives the synthesis of adenosine triphosphate (ATP). All of these steps can now be mimicked in the laboratory. Artificial reaction centers can be prepared from porphyrins and other chromophores, electron donors, and electron acceptors linked by covalent bonds. Suitable artificial reaction centers can be vectorially inserted into the lipid bilayers of liposomes, where they function as constituents of transmembrane light-driven proton pumps. Finally, the proton motive force produced can be used to synthesize ATP via catalysis by F0F,-ATP synthase isolated from chloroplasts. The synthetic and natural systems can use light energy to produce ATP at comparable chemical potentials. ¬© 1998, by Oldenbourg Wissenschaftsverlag, M√ºnchen. All rights reserved.</t>
  </si>
  <si>
    <t>349-355</t>
  </si>
  <si>
    <t>Zeitschrift fur Physikalische Chemie</t>
  </si>
  <si>
    <t>Gust, D.;Moore, T. A.;Moore, A. L.</t>
  </si>
  <si>
    <t>An Artificial Photosynthetic Membrane</t>
  </si>
  <si>
    <t>10.1524/zpch.1998.1.1.349</t>
  </si>
  <si>
    <t>2-s2.0-85026056205</t>
  </si>
  <si>
    <t>['synthesis array', 'soil moisture', 'small displacements', 'particularly suited', 'paper proposes', 'mutual coupling', 'monitoring changes', 'measurement errors', 'hypothetical sensor', 'future systems', 'estar configuration', 'elementary antennas', 'design approach', 'correlation radiometer', 'basic hardware', 'antenna pair', 'also include']</t>
  </si>
  <si>
    <t>This paper describes research to evaluate the role of mutual coupling between antennas in the performance of synthetic aperture radiometers. Measurements, taken from the aircraft prototype instrument ESTAR (electronically scanned thinned array radiometer), are presented to demonstrate the importance of mutual coupling. Theory for the ESTAR configuration (an array of dipoles) is presented and checked against the measurements. This theory is then used to assess the effects of small displacements in the elementary antennas in the synthesis array of a hypothetical sensor in space. The measurement errors that result from small displacements (as small as a few hundredths of a wavelength) can be important for applications such as the measurement of soil moisture. Therefore the design approach for future systems should include the control of these and should also include the capability to perform onboard calibration to monitor and remedy detrimental effects. A synthetic aperture radiometer is particularly suited to the measurement of mutual coupling because the basic hardware (a correlation radiometer) measures the product for each antenna pair in the array. Hence, in conclusion, this paper proposes a concept for monitoring changes in mutual coupling to correct for such effects in formation of images.</t>
  </si>
  <si>
    <t>767-779</t>
  </si>
  <si>
    <t>60029304;60006337</t>
  </si>
  <si>
    <t>7102689456;7005621665</t>
  </si>
  <si>
    <t>Weissman, David E.;Le Vine, David M.</t>
  </si>
  <si>
    <t>Hempstead;Greenbelt</t>
  </si>
  <si>
    <t>Hofstra University;NASA Goddard Space Flight Center</t>
  </si>
  <si>
    <t>Weissman D.E.</t>
  </si>
  <si>
    <t>The role of mutual coupling in the performance of synthetic aperture radiometers</t>
  </si>
  <si>
    <t>10.1029/98RS00175</t>
  </si>
  <si>
    <t>2-s2.0-85034290889</t>
  </si>
  <si>
    <t>['resonant frequency', 'neural method', 'microstrip antennas', 'good agreement', 'aided design']</t>
  </si>
  <si>
    <t>Artificial neural networks | Circular antenna | Microstrip antenna | Resonant frequency</t>
  </si>
  <si>
    <t>A new method based on artificial neural networks for calculating the resonant frequency of circular microstrip patch antennas is presented. This neural method is simple and is useful for the computer-aided design (CAD) of microstrip antennas. The theoretical resonant frequency results obtained by using the method are in very good agreement with the experimental results reported elsewhere. ¬© 1998 John Wiley &amp; Sons, Inc.</t>
  </si>
  <si>
    <t>270-277</t>
  </si>
  <si>
    <t>60003217-60023998;60003217-60022002;60003217</t>
  </si>
  <si>
    <t>7003371572;7005087231;6701643742</t>
  </si>
  <si>
    <t>Sa«ßiro«ßlu, ≈ûeref;G√ºney, Kerim;Erler, Mehmet</t>
  </si>
  <si>
    <t>United Kingdom;Turkey;Turkey</t>
  </si>
  <si>
    <t>Cardiff;Istanbul;Kayseri</t>
  </si>
  <si>
    <t>Cardiff University;ƒ∞stanbul Teknik √úniversitesi;Erciyes √úniversitesi</t>
  </si>
  <si>
    <t>60023998;60022002;60003217</t>
  </si>
  <si>
    <t>Sa«ßiro«ßlu S.</t>
  </si>
  <si>
    <t>Resonant frequency calculation for circular microstrip antennas using artificial neural networks</t>
  </si>
  <si>
    <t>10.1002/(SICI)1099-047X(199805)8:3&lt;270::AID-MMCE10&gt;3.3.CO;2-O</t>
  </si>
  <si>
    <t>2-s2.0-85047671807</t>
  </si>
  <si>
    <t>02-05816a</t>
  </si>
  <si>
    <t>['february 1991', 'experimental data', 'considerable increase']</t>
  </si>
  <si>
    <t>A considerable increase in the intensity of the telemetric signal radiated from the MR 12 sounding rocket surrounded by an artificial RF discharge plasma envelope was detected in the ‚ÄúAktivny Shnur‚Äù ionospheric experiment in February 1991. The experimental data are presented and their interpretation is given.</t>
  </si>
  <si>
    <t>78-81</t>
  </si>
  <si>
    <t>60008673;60008673</t>
  </si>
  <si>
    <t>7005995145;14024968700</t>
  </si>
  <si>
    <t>Markov, G. A.;Umnov, A. L.</t>
  </si>
  <si>
    <t>Markov G.</t>
  </si>
  <si>
    <t>Effect of an RF discharge plasma on the telemetric antenna radiation of a sounding rocket</t>
  </si>
  <si>
    <t>10.1007/BF02676714</t>
  </si>
  <si>
    <t>2-s2.0-85050569216</t>
  </si>
  <si>
    <t>['work independently', 'two beams', 'stated requirements', 'paper shows', 'interference analysis', 'gravitational waves', 'gps technique', 'france ).', 'cascina area', '1 cm']</t>
  </si>
  <si>
    <t>Fundamental network | Gps | Virgo</t>
  </si>
  <si>
    <t>Virgo is an interferometric antenna devoted to the detection of gravitational waves developed by a cooperation between Istituto Nazionale di Fisica Nucleare (INFN - Pisa, Italy) and Centre Nationale de la Recherche Scientifique (CNRS - Orsay, France). This antenna, at present under construction in the Cascina area (Pisa), mainly consists of two rectilinear orthogonal paths about 3 km long in which two laser beams propagate. The interference analysis of these two beams can evidence the presence of gravitational waves. In this framework, it should be highlighted the importance of the definition of a precise (1œÉ &lt; 1 cm) and reliable fundamental 3-D network for the construction of Virgo. To achieve this goal it is very useful to work independently from the local anomalous gravity field, so that the GPS technique was used. This paper shows how this network was designed and surveyed and the data processing developed. The precision and reliability achieved meet the stated requirements, although high electromagnetic noise damaged the L2 carrier phase.</t>
  </si>
  <si>
    <t>385-402</t>
  </si>
  <si>
    <t>Bollettino di Geodesia e Scienze Affini</t>
  </si>
  <si>
    <t>60008134;60000243;60000243;60113665;60113665;60032350;60028218</t>
  </si>
  <si>
    <t>36122305200;7003438822;7003342502;35227009000;6506685912;35603258500;6508369812</t>
  </si>
  <si>
    <t>Acker, Yves;Anzidei, Marco;Riguzzi, Federica;Bradaschia, Carlo;Popolizio, Pasquale;Crespi, Mattia;Zanutta, Antonio</t>
  </si>
  <si>
    <t>Italy;Italy;Italy;France;Italy</t>
  </si>
  <si>
    <t>Pisa;Rome;Bologna;Paris;Rome</t>
  </si>
  <si>
    <t>Istituto Nazionale di Fisica Nucleare, Sezione di Pisa;Sapienza Universit√† di Roma;Alma Mater Studiorum Universit√† di Bologna;CNRS Centre National de la Recherche Scientifique;Istituto Nazionale Di Geofisica E Vulcanologia, Rome</t>
  </si>
  <si>
    <t>60113665;60032350;60028218;60008134;60000243</t>
  </si>
  <si>
    <t>Acker Y.</t>
  </si>
  <si>
    <t>Virgo GPS network: Survey and data processing</t>
  </si>
  <si>
    <t>2-s2.0-85050570663</t>
  </si>
  <si>
    <t>['urban monitoring', 'urban areas', 'traditional methods', 'time compared', 'study area', 'spatial registration', 'satellite data', 'regional planners', 'providing information', 'powerful tool', 'pixel subtraction', 'methods used', 'image difference', 'different sensors', 'detect changes', 'considerable time', 'always available', 'aerial photos', '21 july', '2 august', '15 september']</t>
  </si>
  <si>
    <t>Satellite data can be regarded as a powerful tool for providing information for urban monitoring that can be used by urban and regional planners in fraction of the cost and time compared to traditional methods (e.g. Aerial photos or field survey). However, most of the methods used in the literature to process such data will need a considerable time and experience. This has limited the application of such technology, since such experience is not always available in urban development sector of the community. The study was conducted over the city of Riyadh, central Saudi Arabia, to test a simple Image Difference (ID) technique for urban change detection. Landsat Thematic Mapper (LTM) data on 21 July, 1987 and 15 September, 1996 and SPOT Panchromatic Linear Array (PLA) data on 2 August, 1996 were acquired over the study area. The change detection using image difference procedure involves: (i) Spatial registration of multi-temporal data sets collected by the different sensors, (ii) Image difference were then used to detect changes in urban areas which enable the detection of changes in brightness values using Pixel by Pixel subtraction of the registered data sets. Three small sub-scenes from the whole study area were generated to evaluate the method in more details. It was found that such technique emphasizes temporal changes and provides an excellent and easy to interpret first level indication of change in urban areas.</t>
  </si>
  <si>
    <t>217-227</t>
  </si>
  <si>
    <t>Journal of King Saud University - Engineering Sciences</t>
  </si>
  <si>
    <t>Al-Dail, M. A.</t>
  </si>
  <si>
    <t>Saudi Arabia</t>
  </si>
  <si>
    <t>Riyadh</t>
  </si>
  <si>
    <t>King Abdulaziz City for Science and Technology</t>
  </si>
  <si>
    <t>Al-Dail M.A.</t>
  </si>
  <si>
    <t>Change Detection in Urban Areas using Satellite Data</t>
  </si>
  <si>
    <t>S1018363918306974</t>
  </si>
  <si>
    <t>10.1016/S1018-3639(18)30697-4</t>
  </si>
  <si>
    <t>2-s2.0-85077333815</t>
  </si>
  <si>
    <t>['weak form', 'test functions', 'obtained using', 'linear shape', 'frequency domain', 'differential equation', 'accurate results']</t>
  </si>
  <si>
    <t>Current distribution | Finite element technique | Frequency domain | Integro-differential equation | The weak formulation | Thin wire loop antenna</t>
  </si>
  <si>
    <t>The circular loop antenna is analysed by using the electric field integro-differential equation in the frequency domain. The weak form of the integro-differential is derived and then the current distribution along the circular loop antenna is calculated by solving the resulting equation via the finite element technique. Accurate results are obtained using the linear shape and test functions. ¬© 1998 John Wiley &amp; Sons, Ltd.</t>
  </si>
  <si>
    <t>347-354</t>
  </si>
  <si>
    <t>Communications in Numerical Methods in Engineering</t>
  </si>
  <si>
    <t>Finite element integral equation modelling of a thin wire loop antenna</t>
  </si>
  <si>
    <t>10.1002/(sici)1099-0887(199804)14:4&lt;347::aid-cnm153&gt;3.0.co;2-%23</t>
  </si>
  <si>
    <t>2-s2.0-85078685784</t>
  </si>
  <si>
    <t>['using microstrip', 'unloaded q', 'two four', 'simply varying', 'resonant frequency', 'radiation pattern', 'numerical values', 'microstrip line', 'microstrip coupling', 'important benefit', 'impedance bandwidth', 'good agreement', 'field components', 'eœ ∏-', 'experimental results', 'critical coupling', 'array configuration', 'analytical data']</t>
  </si>
  <si>
    <t>Two four-element linear broadside arrays, shaping the EŒ∏-and EœÜ-field components, using microstrip-coupled cylindrical dielectric resonator antennas are reported. The resonant frequency, radiation pattern, gain, unloaded Q-factor, and impedance bandwidth of each array configuration are investigated. It is concluded that microstrip coupling is an efficient, simple, and easy to implement feeding scheme. An important benefit is that critical coupling can be obtained by simply varying the position of the CDRA with respect to the microstrip line. Overall, good agreement was obtained between theoretical and experimental results, with the numerical values being more accurate than the analytical data. ¬© 1998 John Wiley &amp; Sons, Inc.</t>
  </si>
  <si>
    <t>375-379</t>
  </si>
  <si>
    <t>Implementation of four-element linear arrays using microstrip-coupled cylindrical dielectric resonator antennas</t>
  </si>
  <si>
    <t>10.1002/(sici)1098-2760(19981205)19:5&lt;375::aid-mop19&gt;3.0.co;2-%23</t>
  </si>
  <si>
    <t>2-s2.0-85078686040</t>
  </si>
  <si>
    <t>['tapered helix', 'tape current', 'short paper', 'propagation constant', 'operation modes', 'longitudinal direction', 'integer denoting', 'infinite helix', 'helix inside', 'he011 mode', 'fourier series', 'filled guide', 'circular resonator', 'characteristic equation']</t>
  </si>
  <si>
    <t>Dielectric resonator | Helix antenna | Mode expansion</t>
  </si>
  <si>
    <t>The operation modes of a circular resonator with a helix inside are investigated in this short paper. Considering the assumption that the tape current of the helix can be expanded into a Fourier series, the propagation constant of the infinite helix-filled guide is obtained by using the transverse boundary condition. The resonance impedance condition of the longitudinal direction is used to determine the operation modes. The operation modes are determined to HEnIh, where h is an integer denoting the rank of the roots of characteristic equation. The dominant operation mode is proved to be the HE011 mode. Agreement between the numerical calculated results and experimental values presented earlier for a resonator with a helix or a tapered helix is obtained. ¬© 1998 John Wiley &amp; Sons, Inc.</t>
  </si>
  <si>
    <t>48-51</t>
  </si>
  <si>
    <t>60013983;60013983;60013983</t>
  </si>
  <si>
    <t>7101878862;7004571187;7405356347</t>
  </si>
  <si>
    <t>Yung, Edward K.N.;Shan, Chen Ru;Zhang, D. G.</t>
  </si>
  <si>
    <t>Yung E.K.N.</t>
  </si>
  <si>
    <t>Investigation of a circular resonator with a helix of nonuniform diameter</t>
  </si>
  <si>
    <t>10.1002/(sici)1098-2760(199809)19:1&lt;48::aid-mop12&gt;3.0.co;2-%23</t>
  </si>
  <si>
    <t>2-s2.0-85078686134</t>
  </si>
  <si>
    <t>['possible use', 'parasitic elements', 'paper presents', 'overall performance', 'horizontal plane', 'experimental results', 'experimental investigation', 'base station', 'antenna uses']</t>
  </si>
  <si>
    <t>This paper presents an experimental investigation into a microstrip Yagi array antenna for a possible use in a wireless LAN system. The antenna uses an aperture coupling feeding mechanism, and can be placed in a horizontal plane to communicate with the base station. Experimental results are presented, and the effect of dimensions of the parasitic elements on the overall performance of the array is discussed. ¬© 1998 John Wiley &amp; Sons, Inc.</t>
  </si>
  <si>
    <t>331-335</t>
  </si>
  <si>
    <t>60031004;60031004-60005510</t>
  </si>
  <si>
    <t>7003839738;35570164700</t>
  </si>
  <si>
    <t>Padhi, S. K.;Bialkowski, M. E.</t>
  </si>
  <si>
    <t>Australia;Singapore</t>
  </si>
  <si>
    <t>Brisbane;Singapore City</t>
  </si>
  <si>
    <t>The University of Queensland;Nanyang Technological University</t>
  </si>
  <si>
    <t>60031004;60005510</t>
  </si>
  <si>
    <t>Padhi S.K.</t>
  </si>
  <si>
    <t>An x-band aperture-coupled microstrip Yagi array antenna for wireless communications</t>
  </si>
  <si>
    <t>10.1002/(sici)1098-2760(19980805)18:5&lt;331::aid-mop6&gt;3.3.co;2-u</t>
  </si>
  <si>
    <t>2-s2.0-85085634370</t>
  </si>
  <si>
    <t>['triangular patch', 'theoretical results', 'results indicate', 'rectangular one', 'radiation patterns', 'radiation characteristic', 'operating frequency', 'operating bandwidth', 'network layout', 'microstrip subarrays', 'measured results', 'measured data', 'experimental studies', 'experimental results', 'coplanar feed', 'also computed', 'also compared', 'also affected']</t>
  </si>
  <si>
    <t>Microstrip array | Triangular microstrip antenna</t>
  </si>
  <si>
    <t>Experimental studies of a 2 X 2 triangular microstrip subarray are presented. Measured results of the array's operating bandwidth and radiation characteristic are analyzed, and the results are also compared with those obtained from a rectangular microstrip subarray at the same operating frequency. Theoretical results of the radiation patterns of the microstrip subarrays are also computed to verify the measured data. Results indicate that, due to the smaller physical size of the triangular patch as compared to the rectangular one, the triangular microstrip array can have a relatively larger space for the coplanar feed-network layout. However, the performance of the triangular microstrip array is also affected by its smaller element size. Details of experimental results are presented and discussed. ¬© 1998 John Wiley &amp; Sons, Inc.</t>
  </si>
  <si>
    <t>221-225</t>
  </si>
  <si>
    <t>Characteristics of a 2 X 2 triangular microstrip subarray</t>
  </si>
  <si>
    <t>10.1002/(sici)1098-2760(19981020)19:3&lt;221::aid-mop14&gt;3.3.co;2-8</t>
  </si>
  <si>
    <t>2-s2.0-85086292987</t>
  </si>
  <si>
    <t>['preventing degradation', 'mutual coupling', 'mobile communications', 'interfering waves', 'improved placement', 'good agreement', 'directional type', 'directional branches', 'dimensional approximation', 'dielectric materials', 'communication quality', 'array antennas', 'antennas loaded', 'antenna directivity']</t>
  </si>
  <si>
    <t>Antenna for mobile stations | Directional diversity | Diversity antenna | Finite element method | Mobile communication | Planar antenna</t>
  </si>
  <si>
    <t>Reduction or elimination of interfering waves is important for preventing degradation of communication quality in mobile communications. A directivity switched antenna, based on the concept of four antennas beam-switched by four linear magnetic currents and using 90¬∞ phase-lag hybrid junctions, has been proposed as a means to eliminate interfering waves. In this paper, a wide-band planar antenna element suitable for a magnetic current antenna and improved placement of array antennas are proposed. It is confirmed that directivity of four-directional type is achieved by the four-element array antennae. The eigenvalue of the antenna is obtained by the finite element method in the two-dimensional approximation and the unloaded quality factor Q is examined. The antenna directivity was evaluated and tested by the magnetic current model, neglecting the mutual coupling of elements, and good agreement was obtained. Correlations between directional branches and the directivity of antennas loaded by dielectric materials are studied. ¬© 1998 Scripta Technica.</t>
  </si>
  <si>
    <t>57-64</t>
  </si>
  <si>
    <t>60018279;60018279</t>
  </si>
  <si>
    <t>7004503266;7402657600</t>
  </si>
  <si>
    <t>Kuga, Nobuhiro;Arai, Hiroyuki</t>
  </si>
  <si>
    <t>Yokohama</t>
  </si>
  <si>
    <t>Yokohama National University</t>
  </si>
  <si>
    <t>Kuga N.</t>
  </si>
  <si>
    <t>Beam-switched planar array antenna for mobile communications</t>
  </si>
  <si>
    <t>10.1002/(sici)1520-6424(199803)81:3&lt;57::aid-ecja6&gt;3.3.co;2-n</t>
  </si>
  <si>
    <t>2-s2.0-85087251975</t>
  </si>
  <si>
    <t>['target position', 'target may', 'target maneuvers', 'take account', 'simulation results', 'proposed scheme', 'maneuvering target', 'linear prediction', 'kalman filter', 'image processing', 'filter uses', 'estimate reliably', 'ellipsoidal arc', 'detecting curves', 'degrade significantly', 'computational simulation', 'circular prediction']</t>
  </si>
  <si>
    <t>Ellipsoidal prediction | Generalized Hough transform | Œ±-Œ≤ Filter</t>
  </si>
  <si>
    <t>In track-while-scan (TWS) systems using phased array antennas, an Œ±-Œ≤ filter has been employed. An Œ±-Œ≤ filter can estimate reliably the target position and velocity. However, when the target maneuvers, the quality of the position and velocity estimates provided by an Œ±-Œ≤ filter can degrade significantly. The target may be lost, since the filter uses only linear prediction. As the nonlinear tracking filter for a maneuvering target, the Œ±-Œ≤ tracking filter combined with maneuver-driven circular prediction was proposed. On the other hand, the generalized Hough transform has been used for detecting curves in image processing. In this paper, we take account of the fact that a maneuvering target trajectory can be regarded as an ellipsoidal arc and propose the use of an Œ±-Œ≤ tracking filter combined with ellipsoidal prediction using the generalized Hough transform to improve tracking quality over the Œ±-Œ≤ filter combined with circular prediction. Simulation results for two target profiles are included for comparison of the performance of our proposed scheme with that of a conventional Œ±-Œ≤ tracking filter, the Kalman filter, the two-stage Kalman filter, and the Œ±-Œ≤ filter combined with circular prediction. The effectiveness of our proposed scheme is examined by means of a computational simulation. ¬© 1998 Scripta Technica.</t>
  </si>
  <si>
    <t>60025997-60000251;60025997-60021178;60025997-60000251-60032315-60008435-60006299;60025997-60028897-60000251</t>
  </si>
  <si>
    <t>7202598384;6603284132;7003395999;7103030811</t>
  </si>
  <si>
    <t>Kawase, Tetsuya;Tsurunosono, Hideshi;Ehara, Naoki;Sasase, Iwao</t>
  </si>
  <si>
    <t>Japan;Canada;Japan;Japan;Japan;Japan;United States</t>
  </si>
  <si>
    <t>Chofu;Ottawa;Tokyo;Tokyo;Sendai;;New York</t>
  </si>
  <si>
    <t>The University of Electro-Communications;University of Ottawa;Keio University;Sony Corporation;Tohoku University;Japan Ministry of Defense;IEEE</t>
  </si>
  <si>
    <t>60032315;60028897;60025997;60021178;60008435;60006299;60000251</t>
  </si>
  <si>
    <t>Kawase T.</t>
  </si>
  <si>
    <t>An alpha-beta tracking filter combined with ellipsoidal prediction using the generalized hough transform</t>
  </si>
  <si>
    <t>10.1002/(sici)1520-6424(199808)81:8&lt;9::aid-ecja2&gt;3.3.co;2-z</t>
  </si>
  <si>
    <t>2-s2.0-85087252858</t>
  </si>
  <si>
    <t>['verify beam', 'system receives', 'simple structure', 'signals spatially', 'scanning performance', 'rf circuits', 'radio frequency', 'phase shifters', 'optical antenna', 'mixer array', 'microwave band', 'losses reduced', 'local oscillator', 'frequency signal', 'easily designed', 'concrete model', 'beam without', 'beam scanning']</t>
  </si>
  <si>
    <t>Coplanar waveguide | High-frequency mixing | Phased array | Quasi-optical antenna mixer</t>
  </si>
  <si>
    <t>The quasi-optical antenna-mixer system transforms a radio frequency (RF) signal into an intermediate-frequency signal as soon as the system receives the RF and local oscillator's (LO) signals spatially. We propose a novel beam scanning system with a quasi-optical antenna-mixer array. The traditional phased array needs RF circuits such as phase shifters for beam scanning, but our system can steer the beam without them. RF arrival direction is steered by changing the LO incidence angle and/or frequency. Therefore, not only are losses reduced in RF circuits, but the system is easily designed because of its simple structure. First, we describe the principle of beam scanning with concrete model. Next, a fabricated model working in the microwave band is tested to verify beam-scanning performance. The experimental results agree with the theory very well and our proposal is confirmed. ¬© 1998 Scripta Technica.</t>
  </si>
  <si>
    <t>60014652-100828384-101697572;60014652;60014652;60014652</t>
  </si>
  <si>
    <t>7404432630;7101830332;7402368349;7404897527</t>
  </si>
  <si>
    <t>Nishimura, Toshihiko;Tsuchida, Katsumi;Ishii, Nozomu;Itoh, Kiyohiko</t>
  </si>
  <si>
    <t>Hokkaido University;IEICE of Japan;Electronics and Info. Eng. Division</t>
  </si>
  <si>
    <t>60014652;101697572;100828384</t>
  </si>
  <si>
    <t>Nishimura T.</t>
  </si>
  <si>
    <t>Reception properties of a multielement quasi-optical antenna-mixer system</t>
  </si>
  <si>
    <t>10.1002/(sici)1520-6424(199812)81:12&lt;1::aid-ecja1&gt;3.3.co;2-q</t>
  </si>
  <si>
    <t>2-s2.0-85088001124</t>
  </si>
  <si>
    <t>['satellite communications', 'radiation pattern', 'power loss', 'paper proposes', 'numerical analysis', 'main beam', 'large apertures', 'large antenna', 'focused within', 'first zeros', 'first sidelobe', 'element aperture', 'approximately 10', 'antennas larger', 'antenna gain', '1 deg', '08 deg']</t>
  </si>
  <si>
    <t>Array antenna | Directivity | Gain | Numerical analysis | Satellite communications | Ultra-large aperture</t>
  </si>
  <si>
    <t>Antennas larger than 100 m in diameter are expected to be used for satellite communications and solar power satellites in the future. This paper proposes a design for an ultra-large antenna with a diameter of 100 m comprising medium size apertures of approximately 10 m in diameter that are circular or hexagonal in shape. Numerical analysis has been carried out by assuming that the amplitude and the phase of the field on the element aperture are constant. The following are shown: (1) The antenna gain is approximately 65 dBi and the half power beam width is 0.08 deg. (2) Grating lobes caused by arraying the apertures can be reduced to below the level of the first sidelobe with large apertures. (3) More than 80% of the total radiated power can be focused within the first zeros of the radiation pattern. (4) The main beam can be steered by 0.1 deg. by using phased array, but the penalties are 0.2 dB gain decrease and 6% power loss. ¬© 1998 Scripta Technica.</t>
  </si>
  <si>
    <t>23-29</t>
  </si>
  <si>
    <t>60025272-60031293-100311241;60000809-60025272-100726063-101039288-112361117-60000251</t>
  </si>
  <si>
    <t>7006008234;7402167894</t>
  </si>
  <si>
    <t>Murao, Yoji;Takano, Tadashi</t>
  </si>
  <si>
    <t>Japan;Japan;Japan;United States;Japan;Japan;Japan;Japan</t>
  </si>
  <si>
    <t>Tokyo;Tokyo;Sagamihara;New York;;;;Tokyo</t>
  </si>
  <si>
    <t>NEC Corporation;The University of Tokyo;JAXA Institute of Space and Astronautical Science;IEEE;Japan Society for Aeronautical and Space Sciences;Japan Society of Information and Communication Research;Elec. Commun. Labs. Nippon T;Institute of Electronics</t>
  </si>
  <si>
    <t>60031293;60025272;60000809;60000251;112361117;101039288;100726063;100311241</t>
  </si>
  <si>
    <t>Murao Y.</t>
  </si>
  <si>
    <t>Proposal for and analysis of an ultra-large aperture array antenna</t>
  </si>
  <si>
    <t>10.1002/(sici)1520-6424(199807)81:7&lt;23::aid-ecja3&gt;3.3.co;2-t</t>
  </si>
  <si>
    <t>2-s2.0-85088669793</t>
  </si>
  <si>
    <t>['vinyl groups', 'two semiquinones', 'substitution pattern', 'semiquinone state', 'quinonoidal bridge', 'phenyl spacer', 'h4l2 ).', 'epr spectroscopy', 'diamagnetic complex', 'complex 2', 'complex 1', 'catecholate ligands', 'aerial oxidation']</t>
  </si>
  <si>
    <t>Dinuclear complexes | Ruthenium complexes | Semiquinone-bridged complexes</t>
  </si>
  <si>
    <t>The two ligands H4L1 and H4L2 were prepared in which two catechol donor groups are linked by vinyl groups to a central phenyl ring which is 1,3-substituted (for H4L1) or 1,4-substituted (for H4L2). These were used to prepare dinuclear complexes [(Ru(tBu2bipy)2)2(Œº-L)] 2+ (L = L1, complex 1; or L2, complex 2) in which aerial oxidation of the catecholate ligands to the semiquinone state has occurred. In 2 the two unpaired electrons that would be expected for two semiquinones can pair up to give a diamagnetic complex with a quinonoidal bridge, due to the 1,4-substitution pattern of the phenyl spacer; in 1 this cannot occur due to the 1,3 substitution pattern and the complex is a diradical as shown by EPR spectroscopy. ¬© 1998 Elsevier Science S.A.</t>
  </si>
  <si>
    <t>Inorganica Chimica Acta</t>
  </si>
  <si>
    <t>60020650;60020650;60020650;60020650;60020650</t>
  </si>
  <si>
    <t>6507291526;7005223482;7101738492;6603484502;57202976640</t>
  </si>
  <si>
    <t>Barthram, Anita M.;Cleary, Rosemary L.;Jeffery, John C.;Couchman, Samantha M.;Ward, Michael D.</t>
  </si>
  <si>
    <t>Barthram A.M.</t>
  </si>
  <si>
    <t>Effects of ligand topology on the properties of dinuclear ruthenium complexes of bis-semiquinone bridging ligands</t>
  </si>
  <si>
    <t>S0020169397058830</t>
  </si>
  <si>
    <t>10.1016/S0020-1693(97)05883-0</t>
  </si>
  <si>
    <t>2-s2.0-0002437982</t>
  </si>
  <si>
    <t>Ministry of Education, Culture, Sports, Science and Technology</t>
  </si>
  <si>
    <t>Monbusho</t>
  </si>
  <si>
    <t>['xenopus laevis', 'types 1', 'sequence identities', 'results suggest', 'optic lobes', 'neural transmission', 'mushroom body', 'mushroom bodies', 'inositol 1', 'expressed strongly', 'expressed preferentially', 'drosophila melanogaster', 'crucial role', 'clone a1', 'central bodies', 'cdna fragment', 'antennal lobes', '534 bp']</t>
  </si>
  <si>
    <t>A gene expressed preferentially in the mushroom bodies of the brain of the worker honeybee Apis mellifera L. was identified by the differential display method and its cDNA was isolated. The cDNA fragment of 534 bp (clone A1) contained an open reading frame encoding 177 amino acid residues having 78, 72, 70, 59 and 55% sequence identities with the inositol 1,4,5-trisphosphate (IP3) receptors of Drosophila melanogaster, Xenopus laevis and humans (types 1, 2 and 3), respectively, suggesting that it encodes a putative IP3 receptor homologue of the honeybee. In situ hybridization revealed that the gene encoding clone A1 was expressed preferentially in the mushroom bodies and not in the optic lobes, antennal lobes and central bodies; in the mushroom body, it was expressed strongly in the large type Kenyon cells and weakly in the small type Kenyon cells. Reverse transcription polymerase chain reaction analysis showed that the gene was expressed strongly in the head and weakly in the antennae, legs, thorax, and abdomen. These results suggest that the A1 gene product plays a crucial role in neural transmission in the mushroom bodies of the worker bee brain.</t>
  </si>
  <si>
    <t>181-186</t>
  </si>
  <si>
    <t>0006291X</t>
  </si>
  <si>
    <t>Biochemical and Biophysical Research Communications</t>
  </si>
  <si>
    <t>60025272;60025272;60025272;60025272;60025272;60025272</t>
  </si>
  <si>
    <t>6602267039;7403412719;6508245819;56381973800;16139258600;35227541600</t>
  </si>
  <si>
    <t>Kamikouchi, Azusa;Takeuchi, Hideaki;Sawata, Miyuki;Ohashi, Kazuaki;Natori, Shunji;Kubo, Takeo</t>
  </si>
  <si>
    <t>Kamikouchi A.</t>
  </si>
  <si>
    <t>Preferential expression of the gene for a putative inositol 1,4,5-trisphosphate receptor homologue in the mushroom bodies of the brain of the worker honeybee Apis mellifera L.</t>
  </si>
  <si>
    <t>S0006291X97978700</t>
  </si>
  <si>
    <t>10.1006/bbrc.1997.7870</t>
  </si>
  <si>
    <t>2-s2.0-0032488512</t>
  </si>
  <si>
    <t>['superficial hyperthermia', 'strongly related', 'simultaneous heating', 'microwave radiometry', 'conflicting requirements', 'antenna design']</t>
  </si>
  <si>
    <t>The sensitivity of microwave radiometry for detecting subcutaneous targets is strongly related to the antenna receiving properties. When radiometry is used in conjunction with superficial hyperthermia, there are conflicting requirements in optimising the antenna design for both tasks. The authors therefore propose an integrated tranceiving antenna approach for simultaneous heating and thermometry. By means of a scanning electric field probe, the radiated electric field distribution was measured for the concept in an homogeneous lossy medium.</t>
  </si>
  <si>
    <t>94-95</t>
  </si>
  <si>
    <t>Electronics Letters</t>
  </si>
  <si>
    <t>Jacobsen, S.</t>
  </si>
  <si>
    <t>Tromso</t>
  </si>
  <si>
    <t>UiT The Arctic University of Norway</t>
  </si>
  <si>
    <t>Dual antenna concept for simultaneous thermography and hyperthermic heating</t>
  </si>
  <si>
    <t>10.1049/el:19980074</t>
  </si>
  <si>
    <t>2-s2.0-0032495303</t>
  </si>
  <si>
    <t>['simple pifa', 'antenna length', 'antenna height', '10 times']</t>
  </si>
  <si>
    <t>The design of a modified planar inverted F antenna (PIFA) which is more compact (antenna length &lt; Œª0/8 and antenna height &lt; 0.0Œª0) and has a much wider antenna bandwidth (greater than 10 times that of a simple PIFA) is demonstrated.</t>
  </si>
  <si>
    <t>35460663000;55478589300</t>
  </si>
  <si>
    <t>Wong, Kin Lu;Yang, Kai Ping</t>
  </si>
  <si>
    <t>Modified planar inverted F antenna</t>
  </si>
  <si>
    <t>10.1049/el:19980102</t>
  </si>
  <si>
    <t>2-s2.0-0032495369</t>
  </si>
  <si>
    <t>['test results', 'several feeds', 'proposed feed', 'offset locations', 'lossy circuit', 'interelement spacing', 'increases losses', 'focal plane', 'feed elements', 'cylindrical cavity', 'certain extent', 'beam applications', 'additional feature']</t>
  </si>
  <si>
    <t>Multiple beam antennas use reflectors with several feeds at offset locations in the focal plane. The complete feed array tends to be bulky and heavy, hence, to alleviate this, microstrip patch arrays have been used as feed elements. However, a power division circuit becomes necessary for the patches which increases losses. A patch array backed by a cylindrical cavity is proposed which eliminates this lossy circuit. An additional feature is that the beamwidths in various planes may be controlled to a certain extent by varying the interelement spacing. The test results of the proposed feed are presented and discussed; the feed seems suitable for use in multiple-beam applications.</t>
  </si>
  <si>
    <t>60029284;60023345;60023345</t>
  </si>
  <si>
    <t>57214672227;36831471900;57193698478</t>
  </si>
  <si>
    <t>Mishra, A. R.;Sood, K. K.;Kumar, A.</t>
  </si>
  <si>
    <t>New Delhi;Bengaluru</t>
  </si>
  <si>
    <t>University of Delhi;Indian Space Research Organization</t>
  </si>
  <si>
    <t>60029284;60023345</t>
  </si>
  <si>
    <t>Mishra A.R.</t>
  </si>
  <si>
    <t>Cavity backed microstrip patch array feed for multiple beam applications</t>
  </si>
  <si>
    <t>10.1049/el:19980076</t>
  </si>
  <si>
    <t>2-s2.0-0032495385</t>
  </si>
  <si>
    <t>['zone copolarised', 'wave analysis', 'tm10 mode', 'studied using', 'significant dependence', 'numerical results', 'flare angles', 'flare angle', 'cylindrical body', 'cylinder radius', 'crosspolarisation level', 'crosspolarisation characteristics']</t>
  </si>
  <si>
    <t>Crosspolarisation characteristics of triangular microstrip antennas mounted on a cylindrical body are studied using a full-wave analysis. Numerical results of the far-zone copolarised and crosspolarised radiated fields at the TM10 mode for different cylinder radii and flare angles are calculated and analysed. A significant dependence of the Crosspolarisation level on the cylinder radius and flare angle is observed. Details of the results are presented.</t>
  </si>
  <si>
    <t>60011357;60072417;60011357</t>
  </si>
  <si>
    <t>7402422499;7402713291;35460663000</t>
  </si>
  <si>
    <t>Fang, Shyh Tirng;Pan, Shan Cheng;Wong, Kin Lu</t>
  </si>
  <si>
    <t>Pingtung;Kaohsiung</t>
  </si>
  <si>
    <t>Yung-Ta Institute of Technology and Commerce;National Sun Yat-Sen University</t>
  </si>
  <si>
    <t>60072417;60011357</t>
  </si>
  <si>
    <t>Fang S.</t>
  </si>
  <si>
    <t>Crosspplarisation characteristics of cylindrical triangular microstrip antennas</t>
  </si>
  <si>
    <t>10.1049/el:19980023</t>
  </si>
  <si>
    <t>2-s2.0-0032495393</t>
  </si>
  <si>
    <t>['simulation results', 'obtained due', 'interference cancellation', 'combining technique', 'authors present', 'additional improvement']</t>
  </si>
  <si>
    <t>The authors present a combining technique of adaptive array antenna and multiple access interference (MAI) cancellation for increasing system capacity in wideband code division multiple access (W-CDMA) systems. From the simulation results, an improvement in system performance proportional to the number of antenna is observed and additional improvement is obtained due to the interference cancellation.</t>
  </si>
  <si>
    <t>15-16</t>
  </si>
  <si>
    <t>60016912;60016912</t>
  </si>
  <si>
    <t>7201655032;7402312534</t>
  </si>
  <si>
    <t>Moon, Tae H.;Kang, Chang E.</t>
  </si>
  <si>
    <t>Seoul</t>
  </si>
  <si>
    <t>Yonsei University</t>
  </si>
  <si>
    <t>Moon T.</t>
  </si>
  <si>
    <t>Base-station antenna array receiver with interference cancellation for wideband CDMA</t>
  </si>
  <si>
    <t>10.1049/el:19980135</t>
  </si>
  <si>
    <t>2-s2.0-0032495425</t>
  </si>
  <si>
    <t>['wide bandwidth']</t>
  </si>
  <si>
    <t>A micromachined rectangular cavity-backed microstrip patch antenna has been developed on high resistivity silicon wafers. This novel patch antenna has a much reduced effective dielectric constant and wide bandwidth.</t>
  </si>
  <si>
    <t>60019702;60029738;60019702;60029738</t>
  </si>
  <si>
    <t>7202029016;56097096400;57213425197;7102894931</t>
  </si>
  <si>
    <t>Zheng, M.;Chen, Q.;Hall, P. S.;Fusco, V. F.</t>
  </si>
  <si>
    <t>Zheng M.</t>
  </si>
  <si>
    <t>Broadband microstrip patch antenna on micromachined silicon substrates</t>
  </si>
  <si>
    <t>10.1049/el:19980077</t>
  </si>
  <si>
    <t>2-s2.0-0032495445</t>
  </si>
  <si>
    <t>['small antennas', 'radiation resistance', 'koch curve', 'fundamental limit', 'fractal iteration', 'antenna improves']</t>
  </si>
  <si>
    <t>A small but long wire fractal antenna based on the Koch curve is presented. Experimental and numerical results show that the antenna improves the features of a common linear monopole. The radiation resistance is increased and the Q is reduced at each fractal iteration, approaching the fundamental limit on small antennas.</t>
  </si>
  <si>
    <t>7006058796;56883021900;6701438680;7003281381;6508154122</t>
  </si>
  <si>
    <t>Puente, C.;Romeu, J.;Pous, R.;Ramis, J.;Hijazo, A.</t>
  </si>
  <si>
    <t>Puente C.</t>
  </si>
  <si>
    <t>Small but long Koch fractal monopole</t>
  </si>
  <si>
    <t>10.1049/el:19980114</t>
  </si>
  <si>
    <t>2-s2.0-0032495451</t>
  </si>
  <si>
    <t>['system capacity', 'substantial effect', 'practical model', 'interfering users', 'different numbers', 'authors calculate']</t>
  </si>
  <si>
    <t>A practical model is presented for analysing the multiple access interference due to all visible interfering users in CDMA-based multispot beam LEO satellite systems. The authors calculate the average bit error rate with perfect power control for different numbers of interfering users, showing that the amount of MAI has a substantial effect on the system capacity.</t>
  </si>
  <si>
    <t>149-150</t>
  </si>
  <si>
    <t>60005510;60005510;60005510</t>
  </si>
  <si>
    <t>36084238100;7102069451;56043263000</t>
  </si>
  <si>
    <t>Fu, Hongyi;Bi, Guoan;Arichandran, K.</t>
  </si>
  <si>
    <t>Nanyang Technological University</t>
  </si>
  <si>
    <t>Fu H.</t>
  </si>
  <si>
    <t>Effect of multiple access interference on performance of multi-beam CDMA-based LEO satellite systems</t>
  </si>
  <si>
    <t>10.1049/el:19980178</t>
  </si>
  <si>
    <t>2-s2.0-0031648926</t>
  </si>
  <si>
    <t>['zero field', 'size reduction', 'significant change', 'shorting along', 'experimental results']</t>
  </si>
  <si>
    <t>A circular microstrip antenna has been modified by shorting along the zero field to yield shorted semi-circular and 90¬∞ sectoral microstrip antennas. Experimental results on these antennas are presented. The shorted 90¬∞ sectoral antenna results in a size reduction of four times without any significant change in performance. The area is further reduced by partially shorting one of the edges of the 90¬∞ sectoral antenna.</t>
  </si>
  <si>
    <t>137-138</t>
  </si>
  <si>
    <t>60014153;60070264;60014153</t>
  </si>
  <si>
    <t>36905882600;56003150900;7202418704</t>
  </si>
  <si>
    <t>Satpathy, S. K.;Ray, K. P.;Kumar, G.</t>
  </si>
  <si>
    <t>Chennai;Mumbai</t>
  </si>
  <si>
    <t>SAMEER-Centre for Electromagnetics India;Indian Institute of Technology Bombay</t>
  </si>
  <si>
    <t>60070264;60014153</t>
  </si>
  <si>
    <t>Satpathy S.</t>
  </si>
  <si>
    <t>Compact shorted variations of circular microstrip antennas</t>
  </si>
  <si>
    <t>10.1049/el:19980203</t>
  </si>
  <si>
    <t>2-s2.0-0031653203</t>
  </si>
  <si>
    <t>['year 2000', 'recent developments', 'novel dual', 'mode gsm', 'increased pressure', 'band dual']</t>
  </si>
  <si>
    <t>The recent developments of dual-band dual-mode D-AMPS/ AMPS mobile handsets and radiostations has increased pressure on GSM service providers to follow similar technology breakthroughs as a first step towards IMT2000. A frequency-agile device accommodating both GSM standard frequency bands would serve more than 25 million GSM subscribers, with expectations as high as 100 million subscribers by the year 2000. Novel dual-band printed bow-tie antenna elements developed for dual-mode GSM/DCS 1800 handsets are described.</t>
  </si>
  <si>
    <t>140-141</t>
  </si>
  <si>
    <t>6506974693;7003359258</t>
  </si>
  <si>
    <t>Serrano-Vaello, √Å;S√°nchez-Hern√°ndez, D.</t>
  </si>
  <si>
    <t>Serrano-Vaello A.</t>
  </si>
  <si>
    <t>Printed antennas for dual-band GSM/DCS 1800 mobile handsets</t>
  </si>
  <si>
    <t>10.1049/el:19980215</t>
  </si>
  <si>
    <t>2-s2.0-0031676030</t>
  </si>
  <si>
    <t>['‚ àº6', 'wider bandwidth', 'six times', 'proposed structure', 'operating bandwidth', 'experimental results', 'enhanced gain']</t>
  </si>
  <si>
    <t>With the loading of a high-permittivity superstrate layer and a 1Œ© chip resistor, a compact rectangular microstrip antenna with enhanced gain and wider bandwidth can be implemented. With the antenna size reduced to be ‚àº6% times that of a conventional patch antenna, the proposed structure can have an operating bandwidth of more than six times that of a conventional patch antenna, with an almost equal antenna gain level. Details of the experimental results are presented and discussed.</t>
  </si>
  <si>
    <t>138-139</t>
  </si>
  <si>
    <t>60072417;60011357;60086690;60011357</t>
  </si>
  <si>
    <t>7406886947;56093321900;55706679400;35460663000</t>
  </si>
  <si>
    <t>Huang, Chih Yu;Wu, Jian Yi;Yang, Cheng Fu;Wong, Kin Lu</t>
  </si>
  <si>
    <t>Gangshan;Pingtung;Kaohsiung</t>
  </si>
  <si>
    <t>R.O.C. Air Force Academy;Yung-Ta Institute of Technology and Commerce;National Sun Yat-Sen University</t>
  </si>
  <si>
    <t>60086690;60072417;60011357</t>
  </si>
  <si>
    <t>Huang C.</t>
  </si>
  <si>
    <t>Gain-enhanced compact broadband microstrip antenna</t>
  </si>
  <si>
    <t>10.1049/el:19980167</t>
  </si>
  <si>
    <t>2-s2.0-0031676502</t>
  </si>
  <si>
    <t>['new approach', 'maximum field', 'large class', 'given set', 'authors present']</t>
  </si>
  <si>
    <t>The authors present a new approach for determining the excitations of a given set of sources that will produce a maximum field in a given direction subject to arbitrary sidelobe bounds. The approach guarantees attainment of the globally optimal solution for a large class of pencil beam synthesis problems, including possible near field constraints.</t>
  </si>
  <si>
    <t>162-164</t>
  </si>
  <si>
    <t>115552811;115552811</t>
  </si>
  <si>
    <t>7003402426;7003742703</t>
  </si>
  <si>
    <t>Isernia, T.;Panariello, G.</t>
  </si>
  <si>
    <t>Dipartimento di Ingegneria Elettronica</t>
  </si>
  <si>
    <t>Optimal focusing of scalar fields subject to arbitrary upper bounds</t>
  </si>
  <si>
    <t>10.1049/el:19980212</t>
  </si>
  <si>
    <t>2-s2.0-0031676849</t>
  </si>
  <si>
    <t>['two chl', 'transfers excitation', 'time constant', 'studied separately', 'spectral properties', 'put forward', 'previous assignments', 'performed using', 'observed kinetics', 'minor light', 'ii structure', 'green plants', 'forster theory', 'energy transfer', 'energy flow', 'data showed', 'closest chl', 'chl b', 'b molecules', 'associated spectra', 'abasic modelling', '650 nm', '5 ps', '13 ps']</t>
  </si>
  <si>
    <t>The energy transfer process in the minor light-harvesting antenna complex CP29 of green plants was probed in multicolor transient absorption experiments at 77 K using selective subpicosecond excitation pulses at 640 and 650 nm. Energy flow from each of the chlorophyll (Chl) b molecules of the complex could thus be studied separately. The analysis of our data showed that the 'blue' Chl b (absorption around 640 nm) transfers excitation to a 'red' Chl a with a time constant of 350 ¬± 100 fs, while the 'red' Chl b (absorption at 650 nm) transfers on a picosecond time scale (2.2 ¬± 0.5 ps) toward a 'blue' Chl a. Furthermore, both fast (280 ¬± 50 fs) and slow (10 - 13 ps) equilibration processes among the Chl a molecules were observed, with rates and associated spectra very similar to those of the major antenna complex, LHC-II. Based on the protein sequence homology between CP29 and LHC- II, abasic modelling of the observed kinetics was performed using the LHC-II structure and the Forster theory of energy transfer. Thus, an assignment for the spectral properties and orientation of the two Chl's b, as- well as for their closest Chl a neighbors, is put forward, and a comparison is made with the previous assignments and models for LHC-II and CP29.</t>
  </si>
  <si>
    <t>1143-1149</t>
  </si>
  <si>
    <t>Biochemistry</t>
  </si>
  <si>
    <t>60008734;60019615;60008734;60019615;60001881;60008734;60008734</t>
  </si>
  <si>
    <t>6603085951;7006934557;7003691142;7103125115;57203184101;35599806700;7007181446</t>
  </si>
  <si>
    <t>Gradinaru, Claudiu C.;Pascal, Andy A.;Van Mourik, Frank;Robert, Bruno;Horton, Peter;Van Grondelle, Rienk;Van Amerongen, Herbert</t>
  </si>
  <si>
    <t>France;Netherlands;United Kingdom</t>
  </si>
  <si>
    <t>Gif-sur-Yvette;Amsterdam;Sheffield</t>
  </si>
  <si>
    <t>CEA Saclay;Vrije Universiteit Amsterdam;The University of Sheffield</t>
  </si>
  <si>
    <t>60019615;60008734;60001881</t>
  </si>
  <si>
    <t>Ultrafast evolution of the excited states in the chlorophyll a/b complex CP29 from green plants studied by energy-selective pump-probe spectroscopy</t>
  </si>
  <si>
    <t>10.1021/bi9722655</t>
  </si>
  <si>
    <t>2-s2.0-0032570264</t>
  </si>
  <si>
    <t>SFB 189</t>
  </si>
  <si>
    <t>['xanthophyll cycle', 'stroma fractions', 'pigment binding', 'photosystem ii', 'photosynthetic apparatus', 'mainly related', 'limited convertibility', 'lhc ii', 'increasing amounts', 'higher plants', 'grana formation', 'epoxidation reactions', 'epoxidation rates', 'epoxidase activity', 'different stages', 'continuous illumination', 'closely related', 'basic function', 'antenna proteins']</t>
  </si>
  <si>
    <t>Carotenoid | Chlorophyll a/b binding protein | Epoxidase | Membrane stacking | Plastid development | Xanthophyll cycle</t>
  </si>
  <si>
    <t>The development of the photosynthetic apparatus of intermittent light grown pea plants under continuous illumination has been investigated. We determined the formation of antenna proteins and the synthesis of pigments at different stages of greening and compared the data with the changes in the xanthophyll cycle reactions. The limited convertibility of violaxanthin in the de-epoxidation reactions of the cycle was found to be closely related to the presence of antenna proteins and could be attributed to direct (pigment binding) and indirect (grana formation) functions of antenna proteins. The reduced epoxidation rate in intermittent light plants was found to be accelerated with increasing amounts of antenna proteins. However, the changes in the epoxidation rates were not consistent with the assignment of the epoxidase activity to LHC II, the major light harvesting complex protein of photosystem II. This interpretation was further supported by an unchanged epoxidase activity in - also LHC II depleted - bundle sheath cells of the C4 plant Sorghum bicolor and stroma fractions of isolated spinach thylakoids. We assume that the basic function of antenna proteins in the xanthophyll cycle of higher plants is mainly related to the binding of the substrate and/or to interactions with the de-epoxidase/epoxidase. By that antenna proteins seem to be responsible for the limited violaxanthin convertibility as well as they are required for highest epoxidation rates.</t>
  </si>
  <si>
    <t>47-58</t>
  </si>
  <si>
    <t>Biochimica et Biophysica Acta - Bioenergetics</t>
  </si>
  <si>
    <t>7005884230;6701491634</t>
  </si>
  <si>
    <t>F√§rber, Andreas;Jahns, Peter</t>
  </si>
  <si>
    <t>F√§rber A.</t>
  </si>
  <si>
    <t>The xanthophyll cycle of higher plants: Influence of antenna size and membrane organization</t>
  </si>
  <si>
    <t>S0005272897000935</t>
  </si>
  <si>
    <t>10.1016/S0005-2728(97)00093-5</t>
  </si>
  <si>
    <t>2-s2.0-0038772441</t>
  </si>
  <si>
    <t>['systematic analysis', 'superradiant properties', 'spectroscopic properties', 'single bdp', 'results show', 'random disorder', 'purple bacteria', 'participation numbers', 'molecules associated', 'lh complexes', 'introduced symmetry', 'exciton levels', 'examples include', 'energy disorder', 'electric field', 'effect ).', 'complexes falling', 'b875 rings']</t>
  </si>
  <si>
    <t>We extend the work of Wu and Small who introduced symmetry-adapted basis defect patterns (BDPs) for systematic analysis of the effects of random static energy disorder (diagonal or off-diagonal) on the excitonic level structure of cyclic Cn arrays of chromophores. Examples include the B850 and B875 rings of bacteriochlorophyll (BChl) molecules associated with the LH2 and LH1 antenna complexes of purple bacteria for which, so far, n = 8, 9, and 16. Calculation of the localization/extendedness (chromophore occupation number) patterns and participation numbers of the exciton levels reveals that the effects of random disorder on the exciton levels that contribute to the critically important B850 or B875 absorption band can be understood in terms of a single BDP of e1 symmetry ("hidden correlation" effect). This is a consequence of the structures of the complexes, the complexes falling in the weak disorder regime and the strict symmetry selection rules that govern the couplings between zero-order exciton levels by BDPs. The above finding greatly simplifies computational studies on the effects of random disorder on the spectroscopic properties of the above bands. Our results show that interpretation of electric field (Stark) effects on the B850 and B875 absorption bands must include the effects of energy disorder. Similarities and differences between the effects of diagonal and off-diagonal energy disorder are discussed as is the relevance of our findings to the superradiant properties of the LH complexes.</t>
  </si>
  <si>
    <t>888-898</t>
  </si>
  <si>
    <t>60008023;60008023</t>
  </si>
  <si>
    <t>55703737000;7202142626</t>
  </si>
  <si>
    <t>Wu, H. M.;Small, G. J.</t>
  </si>
  <si>
    <t>Ames Laboratory</t>
  </si>
  <si>
    <t>Wu H.M.</t>
  </si>
  <si>
    <t>Symmetry-based analysis of the effects of random energy disorder on the excitonic level structure of cyclic arrays: Application to photosynthetic antenna complexes</t>
  </si>
  <si>
    <t>10.1021/jp972951d</t>
  </si>
  <si>
    <t>2-s2.0-0031700052</t>
  </si>
  <si>
    <t>['‚ àº1', '‚ àº0', 'transfer time', 'transfer dynamics', 'substantial effect', 'strain 7750', 'room temperature', 'rhodopseudomonas acidophila', 'resolved anisotropy', 'probe measurements', 'measurements within', 'markedly blue', 'low temperature', 'lifetime 60', 'lh2 antenna', 'interband energy', 'general similarity', 'femtosecond one', 'depolarization time', 'corresponding time', 'color pump', 'clearly wavelength', 'b800 band', '90 ps', '820 light', '820 complex', '800 nm', '80 fs', '790 nm', '784 nm', '77 k', '75 ps', '54 ps', '30 ps', '130 fs', '1 ps']</t>
  </si>
  <si>
    <t>Femtosecond one-color pump-probe measurements were performed on the B800-820 light-harvesting antenna complex of Rhodopseudomonas acidophila, strain 7750, at room and low temperature (mainly 77 K). The isotropic and anisotropic decays obtained within the B800 band are clearly wavelength- and temperature-dependent. A fast isotropic decay component at room temperature was found to have a lifetime of 0.30 ps at 784 nm, 0.54 ps at 790 nm, and 0.75 ps at 800 nm. The interband energy-transfer time was found to be ‚àº0.75 ps at room temperature, which slows down to ‚àº0.90 ps at 77 K. The time-resolved anisotropy, obtained around 790 and 800 nm, exhibits a single-exponential decay feature with a depolarization time of ‚àº1.1 ps at room temperature and ‚àº450 fs at 77 K. Measurements within the B 820 band showed a fast isotropic component having a lifetime 60-80 fs. The corresponding time-resolved anisotropy decay occurs in 100-130 fs at room temperature and ‚àº240 fs at 77 K. In view of the general similarity in the energy-transfer dynamics between the B800-820 complex and other LH2 antenna, we conclude that the markedly blue-shifted B820 band has no substantial effect on the interband transfer rate.</t>
  </si>
  <si>
    <t>881-887</t>
  </si>
  <si>
    <t>60031040;60001490;60031040</t>
  </si>
  <si>
    <t>8680866300;7006465617;7004029175</t>
  </si>
  <si>
    <t>Ma, Ying Zhong;Cogdell, Richard J.;Gillbro, Tomas</t>
  </si>
  <si>
    <t>Sweden;United Kingdom</t>
  </si>
  <si>
    <t>Umea;Glasgow</t>
  </si>
  <si>
    <t>Ume√• Universitet;University of Glasgow</t>
  </si>
  <si>
    <t>60031040;60001490</t>
  </si>
  <si>
    <t>Ma Y.Z.</t>
  </si>
  <si>
    <t>Femtosecond energy-transfer dynamics between bacteriochlorophylls in the B800-820 antenna complex of the photosynthetic purple bacterium Rhodopseudomonas acidophila (strain 7750)</t>
  </si>
  <si>
    <t>10.1021/jp9721762</t>
  </si>
  <si>
    <t>2-s2.0-0031701729</t>
  </si>
  <si>
    <t>['type structure', 'silicon technology', 'radar systems', 'photonic switching', 'monolithic integration', 'microwave signals', 'illuminated either', '82 œºm', '10 ghz', '1 mw']</t>
  </si>
  <si>
    <t>The feasibility of photonic switching of microwave signals is demonstrated for the first time using a monolithically integrated optical waveguide in silicon technology. The performance of the microwave integrated switch, illuminated either by a fiber or by the integrated optical waveguide, was measured in the 1-15 GHz waveband and was found to be identical in both cases, proving the success of the monolithic integration. The optical power required for a 3 dB commutation at 10 GHz is as low as 1 mW at a wavelength of 0.82 Œºm in a Silicon-On-Insulator (SOI) type structure. Higher on/off ratios were obtained from a similar device made on a bulk silicon substrate. This photoswitch may find applications in phase controlled antennas and radar systems. ¬© 1998 Elsevier Science Ltd.</t>
  </si>
  <si>
    <t>101-106</t>
  </si>
  <si>
    <t>100667411-60009236;60009236;100667411</t>
  </si>
  <si>
    <t>6602950214;7003666556;6701797934</t>
  </si>
  <si>
    <t>Chouteau, S.;Cabon, B.;Boussey, J.</t>
  </si>
  <si>
    <t>Grenoble;Grenoble</t>
  </si>
  <si>
    <t>Institut polytechnique de Grenoble;LPCS</t>
  </si>
  <si>
    <t>60009236;100667411</t>
  </si>
  <si>
    <t>Chouteau S.</t>
  </si>
  <si>
    <t>Integrated microwave photoswitch on silicon</t>
  </si>
  <si>
    <t>S003811019700186X</t>
  </si>
  <si>
    <t>2-s2.0-0031644344</t>
  </si>
  <si>
    <t>['vlf band', 'time evolution', 'results indicate', 'pulses indicates', 'phenomena may', 'nonlinear interaction', 'long distance', 'like signals', 'imminent earthquakes', 'fault motion', 'epicentral area', 'electromagnetic radiation', 'coming induced', 'close accordance', 'borehole antennas']</t>
  </si>
  <si>
    <t>Borehole antennas | Earthquakes | Electromagnetic radiations | Seismic radio wave signals</t>
  </si>
  <si>
    <t>Measurements of subsurface electric field changes have been conducted by means of borehole antennas. Changes in the number of pulse-like signals in a VLF band (seismic radio wave signals: SRS) evolved in close accordance with the occurrence of the earthquakes. The propagation of the long distance more than 500 km indicates the occurrence of waveguide mode propagation between the ionosphere and the ground. The time evolution of the number of the pulses indicates that there are two in the SRS: one emitted directly from the epicentral area and the other, coming induced by nonlinear interaction in the ionosphere, indirectly. These results indicate that the phenomena may be used to predict the time, location and magnitude of imminent earthquakes. Moreover, prominent electromagnetic field changes are observed just at the time of the great earthquake providing clear evidence that the fault motion is accompanied by electromagnetic radiation. ¬© 1998 Elsevier Science B.V.</t>
  </si>
  <si>
    <t>249-259</t>
  </si>
  <si>
    <t>Physics of the Earth and Planetary Interiors</t>
  </si>
  <si>
    <t>100316141;60032325</t>
  </si>
  <si>
    <t>6701786622;55614890400</t>
  </si>
  <si>
    <t>Fujinawa, Yukio;Takahashi, Kozo</t>
  </si>
  <si>
    <t>Koganei;Tsukuba</t>
  </si>
  <si>
    <t>Japan National Institute of Information and Communications Technology;Natl. Res. Inst. Earth Sci. D.</t>
  </si>
  <si>
    <t>60032325;100316141</t>
  </si>
  <si>
    <t>Fujinawa Y.</t>
  </si>
  <si>
    <t>Electromagnetic radiations associated with major earthquakes</t>
  </si>
  <si>
    <t>S0031920197001179</t>
  </si>
  <si>
    <t>10.1016/S0031-9201(97)00117-9</t>
  </si>
  <si>
    <t>2-s2.0-0031842146</t>
  </si>
  <si>
    <t>['viologen compounds', 'platinum catalyst', 'induced formation', 'generate hydrogen', 'electron relay', '300 nm']</t>
  </si>
  <si>
    <t>Antenna polymers | Hydrogen | Photoproduction of hydrogen | Polyelectrolytes | Solar energy | Viologen</t>
  </si>
  <si>
    <t>The light-induced formation of hydrogen from water was studied using polyelectrolytes containing naphthalene antenna chromophores as sensitizer. Viologen compounds were employed as electron relay. In the presence of platinum catalyst, the systems produced hydrogen efficiently on irradiation with light at Œª = 300 nm. Natural solar light can also be used to generate hydrogen in such systems. ¬© 1998 Elsevier Science S.A.</t>
  </si>
  <si>
    <t>285-290</t>
  </si>
  <si>
    <t>Journal of Photochemistry and Photobiology A: Chemistry</t>
  </si>
  <si>
    <t>60016849-60021361;60016849</t>
  </si>
  <si>
    <t>7004369519;7102379256</t>
  </si>
  <si>
    <t>Nowakowska, Maria;Guillet, James E.</t>
  </si>
  <si>
    <t>Nowakowska M.</t>
  </si>
  <si>
    <t>Studies of the antenna effect in polymer molecules. 27. Hydrogen evolution from water</t>
  </si>
  <si>
    <t>S1010603097002402</t>
  </si>
  <si>
    <t>10.1016/S1010-6030(97)00240-2</t>
  </si>
  <si>
    <t>2-s2.0-0032583670</t>
  </si>
  <si>
    <t>['thz field', 'spatiotemporal profiles', 'rises rapidly', 'pulses generated', 'planar large', 'field regime', 'experimental measurements', 'decays slowly', 'always working']</t>
  </si>
  <si>
    <t>The near-field propagation behavior of terahertz (THz) pulses generated by a planar large-aperture photoconducting THz transmitter has been characterized. A simulation model based on Huygens-Fresnel diffraction theory has been developed that permits accurate prediction of the spatiotemporal profiles of the THz beam everywhere and gives excellent agreement with experimental measurements. Two key conclusions emerge from this research, namely, the realization that for practical laboratory setups one is always working in the near-field regime and that the proper temporal shape of the THz field at the antenna is one that rises rapidly but decays slowly. ¬© 1998 Optical Society of America.</t>
  </si>
  <si>
    <t>213-215</t>
  </si>
  <si>
    <t>Optics Letters</t>
  </si>
  <si>
    <t>60121438;60121438;60025038;60121438</t>
  </si>
  <si>
    <t>6602968882;55897143700;7402425370;7102304219</t>
  </si>
  <si>
    <t>Budiarto, Edward;Pu, Nen Wen;Jeong, Seongtae;Bokor, Jeffrey</t>
  </si>
  <si>
    <t>Berkeley;Berkeley</t>
  </si>
  <si>
    <t>University of California, Berkeley</t>
  </si>
  <si>
    <t>60121438;60025038</t>
  </si>
  <si>
    <t>Budiarto E.</t>
  </si>
  <si>
    <t>Near-field propagation of terahertz pulses from a large-aperture antenna</t>
  </si>
  <si>
    <t>10.1364/OL.23.000213</t>
  </si>
  <si>
    <t>2-s2.0-0000489327</t>
  </si>
  <si>
    <t>['welker canyon', 'water 1', 'terminal segments', 'spiniform setae', 'second maxillae', 'second antennae', 'scaleless host', 'robust hooks', 'rhode island', 'provided based', 'presumed mouth', 'poecilostomatoids based', 'pallid sculpin', 'lernaeosoleidae hogans', 'indistinctly segmented', 'first antennae', 'cottunculus thomsoni', 'basal sockets']</t>
  </si>
  <si>
    <t>New morphological information on the deep-sea parasitic copepod Bobkabata kabatabobbus Hogans and Benz, 1990 (Lernaeosoleidae: Poecilostomatoida) is provided based on 2 newly discovered, complete specimens collected from a pallid sculpin, Cottunculus thomsoni (Gunther, 1882), captured in water 1,463 m deep in Welker Canyon off Rhode Island (western North Atlantic). The first antennae of both specimens were tiny, indistinctly segmented, and armed with spiniform setae. Terminal segments of the second antennae were robust hooks and were impossible to disengage from the host without severing them from their basal sockets. A simple orifice without any associated appendages may have represented the mouth. Both specimens were transformed adult females and each was embedded in the flesh of their scaleless host up to where the pregenital trunk began to broaden into its characteristic horseshoe shape. Whereas each copepod's bulbous cephalothorax appeared to be the primary attachment device, the powerfully hooked second antennae seemed positioned to facilitate the application of the presumed mouth to the host. A revised family diagnosis for Lernaeosoleidae Hogans and Benz, 1990 is provided that primarily differentiates Lernaeosoleidae from the closely allied Chondracanthidae H. Milne-Edwards, 1840 and other poecilostomatoids based on the absence of mandibles, first and second maxillae, maxillipeds, and thoracic legs 1-4 in lernaeosoleids.</t>
  </si>
  <si>
    <t>109-113</t>
  </si>
  <si>
    <t>Journal of Parasitology</t>
  </si>
  <si>
    <t>;101394196</t>
  </si>
  <si>
    <t>7102675657;6603760908</t>
  </si>
  <si>
    <t>Benz, George W.;Braswell, Jeffrey S.</t>
  </si>
  <si>
    <t>Chattanooga</t>
  </si>
  <si>
    <t>Fiber Eng. Technol. Ctr. Analyt. S.</t>
  </si>
  <si>
    <t>Benz G.</t>
  </si>
  <si>
    <t>Morphology of the deep-sea copepod Bobkabata kabatabobbus (Lernaeosoleidae: Poecilostomatoida) and amended diagnosis of lernaeosoleidae</t>
  </si>
  <si>
    <t>10.2307/3284539</t>
  </si>
  <si>
    <t>2-s2.0-0031893489</t>
  </si>
  <si>
    <t>['yet hydroxydanaidal', 'trichoid sensilla', 'trace amounts', 'thus capable', 'similar inventories', 'scents might', 'putative pheromone', 'pheromone autodetection', 'odour source', 'minor component', 'male pheromone', 'ii ).', 'ii ),', 'female moths', 'female glands', 'ethyl esters', 'equal amplitude', 'eag threshold', 'coremata varied', 'chemical contents', 'always found', '20 œºg', '100 ng', '10 œºg', '1 ng']</t>
  </si>
  <si>
    <t>Arctiidae | Autodetection | Danaidal | Hydroxydanaidal | Pheromones</t>
  </si>
  <si>
    <t>Female moths of Panaxia quadripunctaria PODA (Lepidoptera, Arctiidae), produce (Z,Z)-6,9-heneicosadiene (I) as the major and (Z,Z)-6,9-eicosadiene (II) as the minor component of a putative pheromone. Related compounds occur in trace amounts. The abdominal scent glands contain 5-10 Œºg of (I) and 50-100 ng of (II). Recordings of electroantennogram (EAG) responses to (I), (II), and to female glands are of equal amplitude in both sexes. Females are thus capable of pheromone autodetection in contrast to the majority of moths where females are considered to be anosmic for their own attractant. The EAG threshold to (I) was below 1 ng at the odour source. The odour of the male scent gland (corema) elicited significant EAGs in both sexes. The chemical contents of coremata varied with the provenience of the moths. A variety of ethyl esters was always found, yet hydroxydanaidal (up to 20 Œºg/corema) and traces of danaidal, only in some samples. All these scents might be components of a male pheromone. Peculiar scent scales on the coremata are exposed during the extrusion. Antennae of both sexes have similar inventories of trichoid sensilla.</t>
  </si>
  <si>
    <t>153-161</t>
  </si>
  <si>
    <t>Journal of Comparative Physiology - A Sensory, Neural, and Behavioral Physiology</t>
  </si>
  <si>
    <t>60005460;60028229;60005460;60005460;60028229</t>
  </si>
  <si>
    <t>7402111035;7201851157;6602428117;6602509014;7006506442</t>
  </si>
  <si>
    <t>Schneider, D.;Schulz, S.;Priesner, E.;Ziesmann, J.;Francke, W.</t>
  </si>
  <si>
    <t>Hamburg;Pocking</t>
  </si>
  <si>
    <t>Universit√§t Hamburg;Max Planck Institute for Ornithology</t>
  </si>
  <si>
    <t>60028229;60005460</t>
  </si>
  <si>
    <t>Schneider D.</t>
  </si>
  <si>
    <t>Autodetection and chemistry of female and male pheromone in both sexes of the tiger moth Panaxia quadripunctaria</t>
  </si>
  <si>
    <t>10.1007/s003590050166</t>
  </si>
  <si>
    <t>2-s2.0-0031911417</t>
  </si>
  <si>
    <t>Eunice Kennedy Shriver National Institute of Child Health and Human Development</t>
  </si>
  <si>
    <t>R01HD029047</t>
  </si>
  <si>
    <t>NICHD</t>
  </si>
  <si>
    <t>['œ ±', 'significant effect', 'selective removal', 'progesterone production', 'man antenna', 'least active', 'hybrids combining', 'hybrid hormones', 'fsh receptor', 'elhœ ≤', 'elhœ ±,', 'elhœ ±', 'efshœ ±,', 'ecgœ ±.', 'ecgœ ±', 'binding activities', 'asn56 carbohydrate', '72 %)', '50 %).']</t>
  </si>
  <si>
    <t>Hybrid hormones were created using combinations of equine (e) LH, eFSH, and eCG Œ±- and Œ≤-subunit preparations. The efficiency of eFSHŒ≤ association was highest with eLHŒ± (64-72%) and was lowest with eCGŒ± (37-50%). Selective removal of Œ±Asn56 oligosaccharide increased heterodimerization efficiency by 9-20% for eLHŒ±, by 21-28% for eFSHŒ±, and by 28-41% for eCGŒ±. Both Œ± and Œ≤ subunits contributed significantly to FSH receptor-binding activities of the hybrids. Purified hybrid hormone preparations consisting of either eFSHŒ≤ or eLHŒ≤ combined with eLHŒ±, eFSHŒ±, or eCGŒ± were prepared. Equine FSHŒ≤ hybrids were more active in the FSH radioreceptor assay than eLHŒ≤ hybrids; within each Œ≤-subunit group the eLHŒ± hybrids were the most active, followed by eFSHŒ± hybrids, while the least active were eCGŒ± hybrids. A truncated, des(121-149) eLHŒ≤ derivative (eLHŒ≤t) combined with native Œ±- subunit preparations exhibited the same effect of Œ±-subunit type on FSH receptor binding. Hybrids combining the eLHŒ≤t derivative with Asn56- deglycosylated (N56dg-)eLHŒ±, N56dg-eFSHŒ±, and N56dg-eCGŒ± preparations possessed 2.2- to 4.3-fold increased FSH receptor-binding activities as compared with the same hybrid preparations possessing the Asn56 carbohydrate. Granulosa cell bioassay of purified native eFSHŒ≤ and eLHŒ≤ hybrid hormones indicated no significant effect of the Œ±-subunit carbohydrate differences on progesterone production. The Œ±-subunit Asn56 oligosaccharide exerts a hormone-specific inhibitory influence on in vitro subunit reassociation and FSH receptor binding related to the size of its Man(Œ±1-6)Man antenna.</t>
  </si>
  <si>
    <t>458-469</t>
  </si>
  <si>
    <t>Biology of Reproduction</t>
  </si>
  <si>
    <t>60017742;60017742;60017742;60006297;60017742</t>
  </si>
  <si>
    <t>7003598203;57199549372;7102925047;7403102025;7004345212</t>
  </si>
  <si>
    <t>Butnev, Viktor Y.;Gotschall, R. Russell;Baker, Vanda L.;Moore, William T.;Bousfield, George R.</t>
  </si>
  <si>
    <t>Wichita;Philadelphia</t>
  </si>
  <si>
    <t>Wichita State University;University of Pennsylvania</t>
  </si>
  <si>
    <t>60017742;60006297</t>
  </si>
  <si>
    <t>Butnev V.Y.</t>
  </si>
  <si>
    <t>Hormone-specific inhibitory influence of Œ±-subunit Asn&lt;sup&gt;56&lt;/sup&gt; oligosaccharide on in vitro subunit association and follicle-stimulating hormone receptor binding of equine gonadotropins</t>
  </si>
  <si>
    <t>10.1095/biolreprod58.2.458</t>
  </si>
  <si>
    <t>2-s2.0-0031933747</t>
  </si>
  <si>
    <t>DAAH04-94-G-0398</t>
  </si>
  <si>
    <t>['oscillator circuit', 'optical power', 'one arm', 'new quasi', 'multiple devices', 'heterojunction field', 'experimental results', 'effect transistor', 'coplanar waveguide', 'coplanar resonator', 'array design']</t>
  </si>
  <si>
    <t>Bowtie antenna | Grid oscillator | Power combining | Quasi-optical spatial power-combiner</t>
  </si>
  <si>
    <t>A new quasi-optical power-combiner geometry consisting of an array of bowtie antennas fed by coplanar waveguide is presented. The bowtie structure provides space to accommodate planar tuning structures as well as multiple devices. An oscillator circuit that includes a heterojunction field-effect transistor (HFET) and coplanar resonator is embedded in one arm of each antenna. Experimental results for a 4 √ó 4 array are provided and an equivalent circuit model used for the array design is described.</t>
  </si>
  <si>
    <t>60-62</t>
  </si>
  <si>
    <t>60021918;60021918</t>
  </si>
  <si>
    <t>7403956248;7004215444</t>
  </si>
  <si>
    <t>Sun, Liang Quan;Weikle, Robert M.</t>
  </si>
  <si>
    <t>Charlottesville</t>
  </si>
  <si>
    <t>University of Virginia</t>
  </si>
  <si>
    <t>Sun L.</t>
  </si>
  <si>
    <t>Spatial Power-Combining Using CPW-Fed Bowtie Antennas</t>
  </si>
  <si>
    <t>10.1109/75.658641</t>
  </si>
  <si>
    <t>2-s2.0-0031996452</t>
  </si>
  <si>
    <t>['small size', 'size dish', 'service popular', 'noise block', 'lower cost', 'higher gain']</t>
  </si>
  <si>
    <t>The small size of the parabolic dish antenna is one of the factors that make direct broadcast satellite (DBS) service popular. The key to the small-size dish is a low-noise GaAs transistor used in the low-noise block of the DBS receiver system. One of HP's projects in this area is the development of an AlInAs/GaInAs device fabricated on a conventional GaAs substrate that has a lower noise figure, higher gain, and lower cost.</t>
  </si>
  <si>
    <t>52-55</t>
  </si>
  <si>
    <t>Hewlett-Packard Journal</t>
  </si>
  <si>
    <t>7102935827;6701385572</t>
  </si>
  <si>
    <t>Yajima, Shunichiro;Niedzwiecki, Antoni C.</t>
  </si>
  <si>
    <t>Yajima S.</t>
  </si>
  <si>
    <t>Direct broadcast satellite applications</t>
  </si>
  <si>
    <t>2-s2.0-0031997095</t>
  </si>
  <si>
    <t>['rotate either', 'rf power', 'poorly coupled', 'measured directly', 'makes possible', 'helicon waves', 'favour either', 'direct comparison', 'density profiles', 'applying fields', '2 kw', '1 waves', '1 structure']</t>
  </si>
  <si>
    <t>By using phased bifilar antennas, helicon waves have been excited by applying fields which rotate either in space or in time, or both simultaneously. The direction of rotation is made to favour either m = +1 or m = -1 waves, where m is the azimuthal mode number, and m is measured directly. Rotation in time is found to be more effective than rotation in space and makes possible a direct comparison of m = ¬±1 excitation. An m = -1 structure was seen only in the antenna near field, while m = +1 modes propagate far downstream. Up to 2 kW of RF power, density profiles and antenna loading measurements show that m &lt; 0 (left-hand) waves are poorly coupled, and m = +1 (right-hand) waves are necessary for good plasma production. Loading results indicate that antennas also couple to absorption mechanisms unrelated to helicon waves.</t>
  </si>
  <si>
    <t>61-74</t>
  </si>
  <si>
    <t>Plasma Sources Science and Technology</t>
  </si>
  <si>
    <t>60027550-60008950;60027550</t>
  </si>
  <si>
    <t>6602589627;7404907705</t>
  </si>
  <si>
    <t>Miljak, David G.;Chen, Francis F.</t>
  </si>
  <si>
    <t>United States;Australia</t>
  </si>
  <si>
    <t>Los Angeles;Canberra</t>
  </si>
  <si>
    <t>University of California, Los Angeles;The Australian National University</t>
  </si>
  <si>
    <t>60027550;60008950</t>
  </si>
  <si>
    <t>Miljak D.</t>
  </si>
  <si>
    <t>Helicon wave excitation with rotating antenna fields</t>
  </si>
  <si>
    <t>S096302529890514X</t>
  </si>
  <si>
    <t>10.1088/0963-0252/7/1/009</t>
  </si>
  <si>
    <t>2-s2.0-0031997517</t>
  </si>
  <si>
    <t>['raphael matarazzo', 'patrick landy', 'overall flexibility', 'harris semiconductor', 'baseband chipset']</t>
  </si>
  <si>
    <t>A complete full duplex, high performance antenna to baseband chipset in the 1.8 to 2.7 GHz range is now possible addressing many commercial applications for voice and data. This paper by Raphael Matarazzo and Patrick Landy of Harris Semiconductor, Florida, presents and quantifies the features, cost reduction advantages and overall flexibility of the chipset.</t>
  </si>
  <si>
    <t>27-28, 30</t>
  </si>
  <si>
    <t>0960667X</t>
  </si>
  <si>
    <t>Microwave Engineering Europe</t>
  </si>
  <si>
    <t>Anon</t>
  </si>
  <si>
    <t>1.8-2.7 GHz complete full duplex radio front end chipset</t>
  </si>
  <si>
    <t>2-s2.0-0031997669</t>
  </si>
  <si>
    <t>['well described', 'total power', 'successfully explained', 'stable discharge', 'power efficiency', 'mtorr argon', 'mode transition', 'matching circuits', 'internal antenna', 'inductive discharge', 'external antenna', 'equivalent circuit', 'e .,', 'density jump', 'density dependence', 'conditions studied', 'capacitive discharge', 'capacitive couplings', '50 cm']</t>
  </si>
  <si>
    <t>A large-diameter (50 cm) high-density (&gt;10 11 cm -3) plasma is produced in a few mTorr argon by inductive RF discharge using a conventional external antenna or a plasma-immersed internal antenna. A power transfer efficiency, i.e., the ratio of net power deposited into plasma to total power into the matching circuits, is measured as a function of the electron density based on a test antenna method. The measured density dependence of the power efficiency is well described by an equivalent circuit where both inductive and capacitive couplings are included with stochastic power deposition process taken into account. The internal antenna, for the conditions studied, has higher power efficiency than the external antenna and enables a stable discharge at low pressures without density jump. The density jump observed in the external antenna discharge is attributed to the mode transition between a capacitive discharge and an inductive discharge. A mechanism of the density jump is successfully explained in terms of the density dependence of the power transfer efficiency.</t>
  </si>
  <si>
    <t>13-20</t>
  </si>
  <si>
    <t>60000264-60018735;60000264;60000264;60000264</t>
  </si>
  <si>
    <t>8050184600;55628557693;36799675400;7101665824</t>
  </si>
  <si>
    <t>Suzuki, K.;Nakamura, K.;Ohkubo, H.;Sugai, H.</t>
  </si>
  <si>
    <t>Tokyo;Nagoya</t>
  </si>
  <si>
    <t>Toshiba Corporation;Nagoya University</t>
  </si>
  <si>
    <t>60018735;60000264</t>
  </si>
  <si>
    <t>Suzuki K.</t>
  </si>
  <si>
    <t>Power transfer efficiency and mode jump in an inductive RF discharge</t>
  </si>
  <si>
    <t>S0963025298890944</t>
  </si>
  <si>
    <t>10.1088/0963-0252/7/1/003</t>
  </si>
  <si>
    <t>2-s2.0-0031998436</t>
  </si>
  <si>
    <t>['wireless systems', 'urban areas', 'potential improvement', 'multipath diversity', 'issues involved', 'interference suppression', 'discuss current', 'different environments', 'computer simulation', 'capacity increase', 'base stations', 'antenna technologies', 'also discussed', 'adaptive antennas']</t>
  </si>
  <si>
    <t>In this article we discuss current and future antenna technology for wireless systems and the improvement that smart and adaptive antenna arrays can provide. We describe standard cellular antennas, smart antennas using fixed beams, and adaptive antennas for base stations, as well as antenna technologies for handsets. We show the potential improvement that these antennas can provide, including range extension, multipath diversity, interference suppression, capacity increase, and data rate increase. The issues involved in incorporating these antennas into wireless systems using CDMA, GSM, and IS-136 in different environments, such as rural, suburban, and urban areas, as well as indoors, are described. Theoretical, computer simulation, experimental, and field trial results are also discussed that demonstrate the potential of this technology.</t>
  </si>
  <si>
    <t>60014300-60025152-60003500-60021378-100471989</t>
  </si>
  <si>
    <t>Winters, Jack H.</t>
  </si>
  <si>
    <t>Cincinnati;Murray;San Antonio;Columbus;</t>
  </si>
  <si>
    <t>University of Cincinnati;Nokia Bell Labs;AT&amp;T Inc.;The Ohio State University;Wireless Systems Research Department</t>
  </si>
  <si>
    <t>60025152;60021378;60014300;60003500;100471989</t>
  </si>
  <si>
    <t>Winters J.</t>
  </si>
  <si>
    <t>Smart antennas for wireless systems</t>
  </si>
  <si>
    <t>10.1109/98.656155</t>
  </si>
  <si>
    <t>2-s2.0-0031998522</t>
  </si>
  <si>
    <t>['waveguide simulator', 'wave method', 'unit cell', 'several prototypes', 'rigorous characterization', 'radiated field', 'proposed method', 'periodic antenna', 'mode matching', 'individual gsm', 'hybrid mm', 'homogeneous waveguides', 'half space', 'gsm ).', 'fem procedure', 'ended succession', 'element methods', 'conventional probe', 'coaxial feed', 'cascading process', 'analyze probe', 'also extended']</t>
  </si>
  <si>
    <t>A full-wave method to analyze probe-fed infinite phased arrays of arbitrarily shaped microstrip patches residing in a cavity is proposed. The method is based on a combination of the mode matching and finite-element methods (MM-FEM) and provides a rigorous characterization of the coaxial feed. The radiated field to the half space is expressed as a Floquet's harmonic expansion reducing the analysis to a single elementary cell of the periodic antenna. The unit cell is analyzed as an open-ended succession of homogeneous waveguides of diverse cross sections. Each transition between waveguides is solved by a hybrid MM-FEM procedure to obtain its generalized scattering matrix (GSM). Finally, the GSM of the structure, which characterizes the array, is obtained from the individual GSM's by a cascading process. The method is also extended to the analysis of conventional probe-fed microstrip arrays by using the waveguide simulator model. Several prototypes, implemented and measured in waveguide simulator, have been analyzed to prove the validity and efficiency of the proposed method.</t>
  </si>
  <si>
    <t>234-242</t>
  </si>
  <si>
    <t>0018926X</t>
  </si>
  <si>
    <t>IEEE Transactions on Antennas and Propagation</t>
  </si>
  <si>
    <t>6506362194;7005853672;35614881800;6507708612</t>
  </si>
  <si>
    <t>Gonzalez de Aza, Miguel A.;Encinar, Jose A.;Zapata, Juan;Lambea, Manuel</t>
  </si>
  <si>
    <t>Gonzalez de Aza M.A.</t>
  </si>
  <si>
    <t>Full-wave analysis of cavity-backed and probe-fed microstrip patch arrays by a hybrid mode-matching generalized scattering matrix and finite-element method</t>
  </si>
  <si>
    <t>10.1109/8.660968</t>
  </si>
  <si>
    <t>2-s2.0-0031999198</t>
  </si>
  <si>
    <t>['user cdma', 'typical tool', 'time domains', 'software radio', 'software antenna', 'smart antenna', 'radio communications', 'optimum detection', 'multipath fading', 'joint optimization', 'communication theory', 'article introduces', 'appropriate set', 'antenna weights', 'adaptively control', 'adaptive filter']</t>
  </si>
  <si>
    <t>An adaptive antenna array or a smart antenna is named a software antenna because it can form a desired antenna pattern and adaptively control it if an appropriate set of antenna weights is provided and updated in software. It can be a typical tool for realizing a software radio. An adaptive antenna array can be considered an adaptive filter in space and time domains for radio communications, so the communication theory can be generalized from a conventional time domain into both space and time domains. This article introduces a spatial and temporal communication theory based on an adaptive antenna array, such as spatial and temporal channel modeling, equalization, optimum detection for single-user and multi-user CDMA, precoding in transmitter, and joint optimization of both transmitter and receiver. Such spatial and temporal processing promises significant improvement of performance against multipath fading in mobile radio communications.</t>
  </si>
  <si>
    <t>28-35</t>
  </si>
  <si>
    <t>60018279-60025272-60016849</t>
  </si>
  <si>
    <t>Kohno, Ryuji</t>
  </si>
  <si>
    <t>Japan;Japan;Canada</t>
  </si>
  <si>
    <t>Tokyo;Yokohama;Toronto</t>
  </si>
  <si>
    <t>The University of Tokyo;Yokohama National University;University of Toronto</t>
  </si>
  <si>
    <t>60025272;60018279;60016849</t>
  </si>
  <si>
    <t>Kohno R.</t>
  </si>
  <si>
    <t>Spatial and temporal communication theory using adaptive antenna array</t>
  </si>
  <si>
    <t>10.1109/98.656157</t>
  </si>
  <si>
    <t>2-s2.0-0032001482</t>
  </si>
  <si>
    <t>['two decades', 'troubleshooting efforts', 'surprising sources', 'site surveys', 'rf interference', 'render even', 'expensive consequences', 'article details']</t>
  </si>
  <si>
    <t>RF interference can render even a well-designed system inoperable. Earth stations often fall prey to interference from surprising sources, sometimes with expensive consequences. This article details the experiences of senior field engineers for a company that has been predicting and resolving interference issues for two decades through site surveys and troubleshooting efforts.</t>
  </si>
  <si>
    <t>38-39, 42</t>
  </si>
  <si>
    <t>Satellite Communications</t>
  </si>
  <si>
    <t>100355047;100355047</t>
  </si>
  <si>
    <t>6603238634;6505991061</t>
  </si>
  <si>
    <t>Branin, James;Hardiman, Dan</t>
  </si>
  <si>
    <t>Comsearch</t>
  </si>
  <si>
    <t>Branin J.</t>
  </si>
  <si>
    <t>Taming the interference beast</t>
  </si>
  <si>
    <t>2-s2.0-0032001882</t>
  </si>
  <si>
    <t>DAA G55-97-1-0266</t>
  </si>
  <si>
    <t>['wave quasi', 'similar power', 'plate waveguide', 'novel millimeter', 'maximum gain', 'horn antenna', 'free space', 'combining circuit', 'active elements', '75 ghz', '25 ghz', '25 db']</t>
  </si>
  <si>
    <t>Amplifier array | Gratings | Power combining | Quasi-optics</t>
  </si>
  <si>
    <t>A novel millimeter-wave quasi-optical amplifier array architecture is presented. The amplifier array consists of a horn antenna that tapers down to a parallel-plate waveguide. Stacked between the parallel-plates is a microstrip power divider circuit which feeds the active elements. At the output there is a similar power-combining circuit and transition to free space. Measurements on the active array show a maximum gain of 7.25 dB at 43.25 GHz and a bandwidth of 5.75 GHz.</t>
  </si>
  <si>
    <t>81-83</t>
  </si>
  <si>
    <t>60007776;60007776;109352058-60020536;60007776</t>
  </si>
  <si>
    <t>55498649100;57197666695;7005230090;7202478023</t>
  </si>
  <si>
    <t>Saavedra, C. E.;Wright, W.;Hur, K. Y.;Compton, R. C.</t>
  </si>
  <si>
    <t>Palo Alto;Ithaca;Andover</t>
  </si>
  <si>
    <t>Hewlett-Packard Inc.;Cornell University;Advanced Device Cent</t>
  </si>
  <si>
    <t>60020536;60007776;109352058</t>
  </si>
  <si>
    <t>Saavedra C.E.</t>
  </si>
  <si>
    <t>A Millimeter-Wave Quasi-Optical Amplifier Array Using Inclined-Plane Horn Antennas</t>
  </si>
  <si>
    <t>10.1109/75.658648</t>
  </si>
  <si>
    <t>2-s2.0-0032002696</t>
  </si>
  <si>
    <t>['work differs', 'sheath boundary', 'propagate along', 'previous studies', 'plasma discharge', 'naturally sustain', 'electromagnetic particle', 'discharges operating', 'cell simulations', 'antenna design', '2d3v plasma']</t>
  </si>
  <si>
    <t>Standing electron surface waves have been used to naturally sustain a plasma discharge. This work differs from previous studies of surface wave discharges in that, here, we focus on surface waves excited in a metal bound plasma slab which propagate along the plasma/sheath boundary and sustain a discharge. Our 'experimental' results are obtained from electromagnetic particle-in-cell simulations with Monte Carlo collisions of a 2d3v plasma. Results are analysed for discharges operating over a range of frequencies, neutral gas pressures and antenna design.</t>
  </si>
  <si>
    <t>41-53</t>
  </si>
  <si>
    <t>60121438;60121438</t>
  </si>
  <si>
    <t>6602149201;7005632364</t>
  </si>
  <si>
    <t>Cooperberg, D. J.;Birdsall, C. K.</t>
  </si>
  <si>
    <t>Cooperberg D.</t>
  </si>
  <si>
    <t>Surface wave sustained plasmas in a metal bound plasma slab</t>
  </si>
  <si>
    <t>S0963025298900731</t>
  </si>
  <si>
    <t>10.1088/0963-0252/7/1/007</t>
  </si>
  <si>
    <t>2-s2.0-0032003227</t>
  </si>
  <si>
    <t>Deutscher Akademischer Austauschdienst</t>
  </si>
  <si>
    <t>DAAD</t>
  </si>
  <si>
    <t>['terminal sequence', 'spectroscopic properties', 'regulatory properties', 'polymorpha indicates', 'plant counterparts', 'minor chlorophyll', 'immunological cross', 'higher plants', 'higher plains', 'higher content', 'high light', 'following criteria', 'cold stress', 'becomes phosphorylated', 'antenna organization', 'amino acid', 'acclimation potential']</t>
  </si>
  <si>
    <t>Marchantia (liverwort) | Minor chlorophyll a/b-binding proteins (CP24, CP26, CP29) | Photosystem II antenna organization</t>
  </si>
  <si>
    <t>The minor chlorophyll a/b-binding (CAB) proteins of the liverwort Marchantia polymorpha L. were investigated in order to compare the antenna organization and the light-acclimation potential in lower and higher plains. Homologues to the minor CAB proteins CP24, CP26 and CP29 were identified by the following criteria: enrichment in photosystem II preparations, immunological cross-reactivities, spectroscopic properties and protein-fragment amino acid sequences. The high violaxanthin content of the minor CAB proteins in M. polymorpha indicates that their role in protection from high light is comparable in lower and higher plants. Considerably more-alkaline isoelectric points are found for the minor CAB proteins of M. polymorpha than for their higher-plant counterparts. This might be due to a higher content of basic amino acids. While the N-terminal sequence of angiosperm CP29 contains a threonine that becomes phosphorylated during cold stress, this amino acid is substituted by valine in M. polymorpha. Therefore, the regulatory properties of this protein could differ in lower and higher plants.</t>
  </si>
  <si>
    <t>260-267</t>
  </si>
  <si>
    <t>60023208;60032256;60023208</t>
  </si>
  <si>
    <t>7006789378;35553979700;57198199286</t>
  </si>
  <si>
    <t>Kilian, Roswitha;Bassi, Roberto;Sch√§fer, Christian</t>
  </si>
  <si>
    <t>Italy;Germany</t>
  </si>
  <si>
    <t>Verona;Bayreuth</t>
  </si>
  <si>
    <t>Universit√† degli Studi di Verona;Universit√§t Bayreuth</t>
  </si>
  <si>
    <t>60032256;60023208</t>
  </si>
  <si>
    <t>Kilian R.</t>
  </si>
  <si>
    <t>Identification and characterization of photosystem II chlorophyll a/b binding proteins in Marchantio polymorpha L.</t>
  </si>
  <si>
    <t>10.1007/s004250050255</t>
  </si>
  <si>
    <t>2-s2.0-0032005967</t>
  </si>
  <si>
    <t>['whole body', 'week 8', 'week 3', 'versus control', 'values due', 'three times', 'term bioassay', 'temporal average', 'target organ', 'specially designed', 'single dose', 'significant effect', 'significant differences', 'shamexposed rats', 'shamexposed groups', 'rat body', 'positive foci', 'performed using', 'pdc waveform', 'pdc signal', 'partial hepatectomy', 'p .).', 'mhz field', 'local exposure', 'lateral mid', 'kg within', 'investigated employing', 'induced glutathione', 'exposure apparatus', 'exposure ),', 'electromagnetic nearfields', 'electromagnetic near', 'duty ratio', 'control groups', 'carcinogenic potential', 'allow exposure', '90 min', '7 w', '6 weeks', '6 w', '58 w', '5 days', '48 rats', '24 animals', '200 mg', './ cm2']</t>
  </si>
  <si>
    <t>The possible cancer promotion potential of local exposure to a pulse modulated 929.2 MHz electromagnetic near-field on chemically-initiated rat liver carcinogenesis was investigated employing a medium-term bioassay. A 929.2-MHz electromagnetic near-field of time division multiple access (TDMA) signal for PDC (Personal Digital Cellular, Japanese cellular telephone standard) system was directed to rats through a quarter-wavelength monopole antenna. Maximum local specific absorption rates (SARs) on temporal average were 7.2-6.6 W/kg within the whole body and 2.0-1.7 W/kg within the liver, which was the target organ. The whole-body average SARs on temporal average were 0.80-0.58 W/kg. Temporal peak SARs had three times these values due to the duty ratio of the PDC signal. Exposure was for 90 min a day, 5 days a week, over 6 weeks. The exposure apparatus was specially designed for this experiment, to allow exposure of the lateral mid-section of the rat body to the electromagnetic near-field. Male F344 rats, 6 week old, were initially (at week O) given a single dose of diethylnitrosamine (DEIV, 200 mg/kg body wt, i.p.). At 2 weeks later, exposure (48 rats) or sham-exposure (48 rats) was started. The exposure of electromagnetic nearfields was performed using the exposure apparatus mentioned above. At week 3, all rats were subjected to a 2/3 partial hepatectomy. At week 8 (i.e. after 6 weeks exposure or sham-exposure), the experiment was terminated and all rats were killed. Carcinogenic potential was scored by comparing the numbers and areas of the induced glutathione S-transferase placental form (GSTP) positive foci in the livers of the exposed and shamexposed rats. A further group of 24 animals, given only DEN and partial hepatectomy, served as the controls. The numbers (no./cm2) of GST-P positive foci were 4.61 ¬± 1.77, 5.21 ¬± 1.92 (P &lt; 0.05, versus control) and 4.09 ¬± 1.47 and the areas (mm2/cm2) were 0.30 ¬± 0.16, 0.36 ¬± 0.21 and 0.28 ¬± 0.15, for the exposed, sham-exposed and control groups, respectively. There were no significant differences between the exposed and shamexposed groups. These findings clearly indicated that local body exposure to a 929.2-MHz field, modulated in a PDC waveform, has no significant effect on rat liver carcinogenesis under the experimental conditions employed.</t>
  </si>
  <si>
    <t>311-314</t>
  </si>
  <si>
    <t>Carcinogenesis</t>
  </si>
  <si>
    <t>60003608;60005038;60003608;60003608;60092258;60005038;60009885;60010742;60024705;60003608</t>
  </si>
  <si>
    <t>7007139846;55311650400;55684225300;56315712200;7407902134;7006003189;6505794657;35465078200;35354207300;24442122100</t>
  </si>
  <si>
    <t>Imaida, Katsumi;Taki, Masao;Yamaguchi, Tsuyoshi;Ito, Takayasu;Watanabe, So Ichi;Wake, Kanako;Aimoto, Atsuko;Kamimura, Yoshitsugu;Ito, Nobuyuki;Shirai, Tomoyuki</t>
  </si>
  <si>
    <t>Japan;Japan;Japan;Japan;Japan;Japan</t>
  </si>
  <si>
    <t>Koganei;Nagoya;Utsunomiya;Tokyo;Hachioji;Nagoya</t>
  </si>
  <si>
    <t>Ministry of Posts and Telecommunications, Japan;Nagoya City University;Utsunomiya University;Tokai University;Tokyo Metropolitan University;Nagoya City University Medical School</t>
  </si>
  <si>
    <t>60092258;60024705;60010742;60009885;60005038;60003608</t>
  </si>
  <si>
    <t>Lack of promoting effects of the electromagnetic near-field used for cellular phones (929.2 MHz) on rat liver carcinogenesis in a medium-term liver bioassay</t>
  </si>
  <si>
    <t>10.1093/carcin/19.2.311</t>
  </si>
  <si>
    <t>2-s2.0-17544404945</t>
  </si>
  <si>
    <t>['√ ö', 'œ ≤', 'œ ±', 'triclinic p1ãñ', 'structural properties', 'salicylaldehyde thiobenzoylhydrazonato', 'reaction course', 'ray analyses', 'monoclinic p21', 'mass spectrometric', 'give oxo', 'final products', 'donor set', 'crystal structures', 'crystal data', 'benzoylacetone thiobenzoylhydrazonato']</t>
  </si>
  <si>
    <t>Crystal structures | Oxo complexes | Rhenium complexes | Tridentate ONS ligand complexes</t>
  </si>
  <si>
    <t>Ligand exchange reactions of ReCl4(PPh3)2 with tridentate diacidic ligands with the donor set O-N-O(S) were studied. The reaction course was cleared up by mass spectrometric and X-ray structural analysis of intermediate and final products. The rhenium(IV chelates formed first react further to give oxo-rhenium(V) chelates via aerial oxidation. To clarify the structural properties of these rhenium(V) chelates, X-ray analyses were carried out. The crystal structures were determined for salicylaldehyde thiobenzoylhydrazonato(2-) salicylaldehyde thiobenzoylhydrazonato oxo-rhenium(V) (1) C28H21N4O3S2Re: monoclinic P21/c, a = 9.9183(13), b = 12.721(2), c = 20.802(3) √Ö, Œ≤ = 96.416(13)¬∞, Z = 4, R1 = 0.0513; benzoylacetone thiobenzoylhydrazonato(2-) benzoylacetone thiobenzoylhydrazonato oxo-rhenium(V) (2) C34H29N4O3S2Re: triclinic P1ÃÑ, a = 10.811(4), b = 11.364(9), c = 14.878(16) √Ö, Œ± = 67.56(4), Œ≤ = 71.54(3), Œ≥ = 79.50(3)¬∞, Z= 2, R1 = 0.0354. Benzoylacetonato-dichloro-triphenylphosphane-oxo-rhenium(V) (3b) is characterized as a decomposition product resulting from oxidation of rhenium(IV) to oxo-rhenium(V) and hydrolysis of the ligand benzoylacetone benzoylhydrazone. Crystal data for 3b, C28H24O3PCl2Re: monoclinic P21/c, a = 15.904(2), b = 11.021(5), c = 17.227(2) √Ö, Œ≤ = 115.476(11)¬∞, Z = 4, R1 = 0.0394. ¬© 1998 Elsevier Science S.A.</t>
  </si>
  <si>
    <t>109-115</t>
  </si>
  <si>
    <t>60021763;60021763;60021763;60072294;60021763</t>
  </si>
  <si>
    <t>6602385768;56265963600;6701610142;22135802400;7006273241</t>
  </si>
  <si>
    <t>Sawusch, Stefan;Schilde, Uwe;Starke, Ines;Lehmann, Andreas;Uhlemann, Erhard</t>
  </si>
  <si>
    <t>Berlin;Potsdam</t>
  </si>
  <si>
    <t>Federal Institute for Materials Research and Testing Berlin;Universit√§t Potsdam</t>
  </si>
  <si>
    <t>60072294;60021763</t>
  </si>
  <si>
    <t>Sawusch S.</t>
  </si>
  <si>
    <t>Ligand exchange reactions of ReCl&lt;inf&gt;4&lt;/inf&gt;(PPh&lt;inf&gt;3&lt;/inf&gt;)&lt;inf&gt;2&lt;/inf&gt; with tridentate diacidic ligands with the donor set O-N-O(S). Molecular structures of the resulting oxo-rhenium(V) complexes</t>
  </si>
  <si>
    <t>S0020169397058118</t>
  </si>
  <si>
    <t>10.1016/S0020-1693(97)05811-8</t>
  </si>
  <si>
    <t>2-s2.0-0008857514</t>
  </si>
  <si>
    <t>['thin substrate', 'planar design', 'experimental investigation', 'coplanar waveguides', 'bending lines']</t>
  </si>
  <si>
    <t>An experimental investigation of a pyramidal microstrip antenna array fed by coplanar waveguides is presented. The use of a very thin substrate for coplanar lines allows not only a planar design but also simplifies realisation by the bending lines. The measured radiation pattern of this array is similar to that obtained when a classical probe feed is used.</t>
  </si>
  <si>
    <t>226-227</t>
  </si>
  <si>
    <t>57197294046;6701836992;6602886117</t>
  </si>
  <si>
    <t>Girard, T.;Staraj, R.;Cambiaggio, E.</t>
  </si>
  <si>
    <t>Girard T.</t>
  </si>
  <si>
    <t>Conformal microstrip antenna arrays fed by bent coplanar waveguides</t>
  </si>
  <si>
    <t>10.1049/el:19980241</t>
  </si>
  <si>
    <t>2-s2.0-0032484781</t>
  </si>
  <si>
    <t>['unambiguous method', 'experimental results', 'authors present', 'also argued']</t>
  </si>
  <si>
    <t>The authors present a set of experimental results which demonstrate that it is possible to control the level of harmonic and spurious radiation emitted from a microstrip patch oscillator by means of at least two mechanisms. A discussion of these mechanisms is included, and it is also argued that an unambiguous method of classifying similar results is required.</t>
  </si>
  <si>
    <t>228-229</t>
  </si>
  <si>
    <t>60019702;60003003;60019702</t>
  </si>
  <si>
    <t>8127277800;16554512900;57213425197</t>
  </si>
  <si>
    <t>Buesnel, G. R.;Cryan, M. J.;Hall, P. S.</t>
  </si>
  <si>
    <t>United Kingdom;Italy</t>
  </si>
  <si>
    <t>Birmingham;Perugia</t>
  </si>
  <si>
    <t>University of Birmingham;Universit√† degli Studi di Perugia</t>
  </si>
  <si>
    <t>60019702;60003003</t>
  </si>
  <si>
    <t>Buesnel G.</t>
  </si>
  <si>
    <t>Harmonic control in active integrated patch oscillators</t>
  </si>
  <si>
    <t>10.1049/el:19980133</t>
  </si>
  <si>
    <t>2-s2.0-0032484783</t>
  </si>
  <si>
    <t>['received power', 'pattern shape', 'omnidirectional antenna', 'microcellular environment', 'general level', 'directive antenna']</t>
  </si>
  <si>
    <t>The effect of a directive handset antenna on the performance of mobile radio systems has been studied by comparing the simulated relative received power of a directive antenna with the received power of an omnidirectional antenna in a microcellular environment at 1.8GHz. Different radiation patterns have been used to find out the effect of pattern shape, nulls and the general level of the backlobe.</t>
  </si>
  <si>
    <t>229-230</t>
  </si>
  <si>
    <t>60103653;60026638;60103653;60098468;60103653</t>
  </si>
  <si>
    <t>6602800248;6506824015;7003325410;6603959856;7005441452</t>
  </si>
  <si>
    <t>Haapala, P.;Heiska, R.;Honkanen, M.;Pekonen, O.;Vainikainen, P.</t>
  </si>
  <si>
    <t>Espoo;Espoo;Espoo</t>
  </si>
  <si>
    <t>Aalto University;Nokia Networks;Nokia Corporation</t>
  </si>
  <si>
    <t>60103653;60098468;60026638</t>
  </si>
  <si>
    <t>Haapala P.</t>
  </si>
  <si>
    <t>Performance evaluation of directive handset antenna in microcellular environment</t>
  </si>
  <si>
    <t>10.1049/el:19980152</t>
  </si>
  <si>
    <t>2-s2.0-0032484784</t>
  </si>
  <si>
    <t>['‚ àº17', 'square slot', 'several designs', 'frequency operation']</t>
  </si>
  <si>
    <t>By cutting a square slot at the centre of a rectangular microstrip patch, both compactness and dual-frequency operation can be achieved. Several designs have been implemented. From the experimental results obtained, the required antenna size using the proposed design method can be reduced by ‚àº17% compared to that of the conventional design method using a simple patch without the slot. Typical experimental results are presented and discussed.</t>
  </si>
  <si>
    <t>231-232</t>
  </si>
  <si>
    <t>Chen, Wen Shyang</t>
  </si>
  <si>
    <t>Cheng Shiu University Taiwan</t>
  </si>
  <si>
    <t>Chen W.</t>
  </si>
  <si>
    <t>Single-feed dual-frequency rectangular microstrip antenna with square slot</t>
  </si>
  <si>
    <t>10.1049/el:19980140</t>
  </si>
  <si>
    <t>2-s2.0-0032484785</t>
  </si>
  <si>
    <t>['substantial improvement', 'subscriber units', 'reduces co', 'new scheme', 'fixed cellular', 'conventional scheme', 'channel interference', 'cell boundary', '7 cases']</t>
  </si>
  <si>
    <t>A new frequency reuse scheme which reduces co-channel interference in comparison with the conventional scheme is presented for use in fixed cellular or wireless local loop systems where the antennas of subscriber units are fixed and directional. The new scheme is evaluated in a three-sector cell plan employing frequency reuse numbers N = 4 and N = 7 as a function of the subscriber unit antenna directivity. It is shown that a substantial improvement is obtained with the new scheme compared to the conventional scheme if the subscriber unit antenna beam width is narrower than ‚àº150 degrees. For the case of a 60 degree antenna beam width, for example, the improvement is &gt; 7dB in the signal to co-channel interference ratio averaged along the cell boundary for both N = 4 and N = 7 cases.</t>
  </si>
  <si>
    <t>237-238</t>
  </si>
  <si>
    <t>Rha, P. S.</t>
  </si>
  <si>
    <t>Richardson</t>
  </si>
  <si>
    <t>Samsung Telecommunications America</t>
  </si>
  <si>
    <t>Rha P.</t>
  </si>
  <si>
    <t>Frequency reuse scheme with reduced co-channel interference for fixed cellular systems</t>
  </si>
  <si>
    <t>10.1049/el:19980094</t>
  </si>
  <si>
    <t>2-s2.0-0032484856</t>
  </si>
  <si>
    <t>['various sizes', 'size reduction', 'rectangular patch', 'proposed design', 'frequency operation', 'frequency design', 'fixed dual', 'experimental results', 'bent slots']</t>
  </si>
  <si>
    <t>A novel, compact, dual-frequency design for cutting a pair of bent slots in the centre of a rectangular patch is demonstrated. For fixed dual-frequency operation, the proposed design provides an antenna-size reduction as high as 32%, compared to that of using a simple patch without the slots. Experimental results of the proposed design, with various sizes of the bent slots, are presented and analysed.</t>
  </si>
  <si>
    <t>225-226</t>
  </si>
  <si>
    <t>Compact dual-frequency microstrip antenna with a pair of bent slots</t>
  </si>
  <si>
    <t>10.1049/el:19980205</t>
  </si>
  <si>
    <t>2-s2.0-0032484872</t>
  </si>
  <si>
    <t>['weak high', 'transient elevation', 'slight elevation', 'significant effects', 'significant alterations', 'secretion pattern', 'results indicate', 'pulsed high', 'polysomnographic control', 'placebo condition', 'neuroendocrine system', 'luteinizing hormone', 'healthy humans', 'growth hormone', 'field exposure', 'field compared', 'entire night', 'dynamic characteristics', 'cortisol production', 'cm2 ).', '217 hz', '1 h', '02 mw']</t>
  </si>
  <si>
    <t>Adrenal steroids | Clinical neuroendocrinology | Electromagnetic fields | Gonadotropins | Growth hormone | Melatonin | Sleep</t>
  </si>
  <si>
    <t>The influence of pulsed high-frequency electromagnetic fields emitted from a circularly polarized antenna on the neuroendocrine system in healthy humans was investigated (900 MHz electromagnetic field, pulsed with 217 Hz, average power density 0.02 mW/cm2). Nocturnal hormone profiles of growth hormone (GH), cortisol, luteinizing hormone (LH) and melatonin were determined under polysomnographic control. An alteration in the hypothalamopituitary-adrenal axis activity was found with a slight, transient elevation in the cortisol serum level immediately after onset of field exposure which persisted for 1 h. For GH, LH and melatonin, no significant effects were found under exposure to the field compared to the placebo condition, regarding both total hormone production during the entire night and dynamic characteristics of the secretion pattern. Also the evaluation of the sleep EEG data revealed no significant alterations under field exposure, although there was a trend to an REM suppressive effect. The results indicate that weak high-frequency electromagnetic fields have no effects on nocturnal hormone secretion except for a slight elevation in cortisol production which is transient, pointing to an adaptation of the organism to the stimulus.</t>
  </si>
  <si>
    <t>139-144</t>
  </si>
  <si>
    <t>Neuroendocrinology</t>
  </si>
  <si>
    <t>60031216;60031216;60031216;60031216;60031216;60031216</t>
  </si>
  <si>
    <t>57207904268;55423585000;19133613300;19134509200;7006160208;7005176890</t>
  </si>
  <si>
    <t>Mann, Klaus;Wagner, Peter;Brunn, Georg;Hassan, Feisal;Hiemke, Christoph;R√∂schke, Joachim</t>
  </si>
  <si>
    <t>Mainz</t>
  </si>
  <si>
    <t>Johannes Gutenberg-Universit√§t Mainz</t>
  </si>
  <si>
    <t>Mann K.</t>
  </si>
  <si>
    <t>Effects of pulsed high-frequency electromagnetic fields on the neuroendocrine system</t>
  </si>
  <si>
    <t>10.1159/000054308</t>
  </si>
  <si>
    <t>2-s2.0-0031972513</t>
  </si>
  <si>
    <t>['wave antenna', 'various components', 'temperature prototype', 'spherical gravitational', 'quantitatively describe', 'properly interpret', 'numerical simulation', 'accurately deconvolve']</t>
  </si>
  <si>
    <t>We have studied the effects of imperfections in spherical gravitational-wave antenna on our ability to properly interpret the data it will produce. The results of a numerical simulation are reported that quantitatively describe the systematic errors resulting from imperfections in various components of the antenna. In addition, the results of measurements on a room-temperature prototype are presented that verify it is possible to accurately deconvolve the data in practice.</t>
  </si>
  <si>
    <t>355-360</t>
  </si>
  <si>
    <t>Europhysics Letters</t>
  </si>
  <si>
    <t>60007566-60016340;60007566</t>
  </si>
  <si>
    <t>6701310666;7404847027</t>
  </si>
  <si>
    <t>Merkowitz, S. M.;Johnson, W. W.</t>
  </si>
  <si>
    <t>Frascati;Baton Rouge</t>
  </si>
  <si>
    <t>INFN, Laboratori Nazionali Di Frascati;Louisiana State University</t>
  </si>
  <si>
    <t>60016340;60007566</t>
  </si>
  <si>
    <t>Deconvolving the information from an imperfect spherical gravitational-wave antenna</t>
  </si>
  <si>
    <t>10.1209/epl/i1998-00156-5</t>
  </si>
  <si>
    <t>2-s2.0-0032519181</t>
  </si>
  <si>
    <t>['x band', 'wind speeds', 'wind sea', 'wind dependence', 'wave slope', 'wave interactions', 'wave interaction', 'wave damping', 'wave breaking', 'water waves', 'water surface', 'various substances', 'surface model', 'spilling breakers', 'source terms', 'small gravity', 'slight dip', 'radar backscatter', 'polarization ratios', 'polarization ratio', 'nonlinear wave', 'ka band', 'horizontal polarization', 'fully developed', 'film molecules', 'explained within', 'explained qualitatively', 'energy input', 'e .,', 'damping mechanism', 'copyright 1998', 'comparable reductions', 'affected differently']</t>
  </si>
  <si>
    <t>Measurements of the damping of small gravity and gravity-capillary water surface waves covered with monomolecular organic films of different viscoelastic properties were performed in the wind wave tank facility of the University of Hamburg. The wind speed dependence of the radar cross sections for X and Ka band was measured with upwind looking microwave antennas. It is shown that Marangoni damping theory, which describes the damping of water surface waves by viscoelastic surface films, is not the only damping mechanism in wind wave tank experiments where the wind sea is not fully developed. The other source terms of the action balance equation, i.e., the energy input into the water waves from the wind, the nonlinear wave-wave interaction, and the dissipation by wave breaking, are affected differently by the various substances. It is hypothesized that this difference is caused by the different viscoelastic properties of the substances, i.e., by the different intermolecular interactions of the film molecules. A slight dip in the wind dependence of the radar cross section at Ka band at wind speeds of 8-9 m/s was measured, which corresponds to comparable reductions of the mean squared wave height and wave slope. Polarization ratios (i.e., the ratios of the radar backscatter at vertical and horizontal polarization) higher than those predicted by simple Bragg scattering theory for X band at low wind speeds and different incidence angles are explained within a (three-scale) composite-surface model. At higher wind speeds, where the polarization ratio decreases rapidly, breaking by wedges and spilling breakers is hypothesized to become more dominant. The dependence of the polarization ratio on the coverage of the water surface with a slick is explained qualitatively by means of the composite-surface model. Finally, it is stated that wind wave tank measurements in the presence of monomolecular surface films are useful for the verification of theories concerning radar backscattering, wave damping, and wind-wave and wave-wave interactions. Copyright 1998 by the American Geophysical Union.</t>
  </si>
  <si>
    <t>3167-3178</t>
  </si>
  <si>
    <t>97JC01578</t>
  </si>
  <si>
    <t>C2</t>
  </si>
  <si>
    <t>60028229;60028229;60028229;60105975</t>
  </si>
  <si>
    <t>7004090435;35596404700;7005839626;7202443743</t>
  </si>
  <si>
    <t>Gade, Martin;Alpers, Werner;H√ºhnerfuss, Heinrich;Lange, Philipp A.</t>
  </si>
  <si>
    <t>Karlsruhe;Hamburg</t>
  </si>
  <si>
    <t>Bundesanstalt f√ºr Wasserbau;Universit√§t Hamburg</t>
  </si>
  <si>
    <t>60105975;60028229</t>
  </si>
  <si>
    <t>Gade M.</t>
  </si>
  <si>
    <t>Wind wave tank measurements of wave damping and radar cross sections in the presence of monomolecular surface films</t>
  </si>
  <si>
    <t>10.1029/97jc01578</t>
  </si>
  <si>
    <t>2-s2.0-0032519276</t>
  </si>
  <si>
    <t>['static disorder', 'shift measurements', 'purple bacteria', 'lh2 antenna', 'fluorescence depolarization', 'femtosecond spectroscopies', 'exciton states', 'echo peak', 'chlorophyll dimers', 'calculated using', 'b850 system', 'b820 dimers']</t>
  </si>
  <si>
    <t>B820 dimer | Depolarization | Exciton transport | LH2 antenna | Photon echo | Pump probe</t>
  </si>
  <si>
    <t>Femtosecond spectroscopies of chlorophyll dimers and the LH2 antenna complex are calculated using a theory that incorporates the effects of two-exciton states, static disorder and coupling of excitons to phonons with an arbitrary spectral density. Applications are made to pump-probe and echo peak-shift measurements in the B820 dimers, and to fluorescence depolarization in the B850 system of the LH2 antenna of purple bacteria.</t>
  </si>
  <si>
    <t>405-419</t>
  </si>
  <si>
    <t>1364503X</t>
  </si>
  <si>
    <t>Philosophical Transactions of the Royal Society A: Mathematical, Physical and Engineering Sciences</t>
  </si>
  <si>
    <t>60027165;60027165;60027165;60027165</t>
  </si>
  <si>
    <t>55706464500;55157746800;35511412700;35473361700</t>
  </si>
  <si>
    <t>Zhang, Wei Min;Meier, Torsten;Chernyak, Vladimir;Mukamel, Shaul</t>
  </si>
  <si>
    <t>Rochester</t>
  </si>
  <si>
    <t>University of Rochester</t>
  </si>
  <si>
    <t>Zhang W.M.</t>
  </si>
  <si>
    <t>Simulation of three-pulse-echo and fluorescence depolarization in photosynthetic aggregates</t>
  </si>
  <si>
    <t>10.1098/rsta.1998.0173</t>
  </si>
  <si>
    <t>2-s2.0-3042908979</t>
  </si>
  <si>
    <t>['special pair', 'recent x', 'ray structure', 'prevent self', 'photosynthetic antenna', 'particularly important', 'modelled using', 'geometry based', 'exciton coupling', 'energy transfer', 'energy migration', 'elementary requirements', 'electrochromic interaction', 'different sizes', 'chlorophyll molecules', 'adjacent chlorophylls', 'a0 spectrum', '3 ps']</t>
  </si>
  <si>
    <t>Antenna | Electron transfer | Energy transfer | Exciton coupling | Photosystem I | Reaction centre</t>
  </si>
  <si>
    <t>The elementary requirements for energy transfer in a photosynthetic antenna are discussed. Energy migration between chlorophyll molecules in the PSI antenna reaction centre complex was modelled using a geometry based on the recent X-ray structure. The migration is trap-limited and an intrinsic electron transfer rate constant of 1.3 ps-1 was obtained by modifying the model to account for experimental results obtained from antennae of different sizes. Exciton coupling between pairs of Chlorophyll molecules was calculated and it is found that to prevent self-quenching their interplanar separation must be greater than or equal to 5 √Ö. In the PSI reaction centre, exciton coupling between adjacent chlorophylls was found to be around 300 cm-1 with no particularly large value between the special pair being necessary to describe the experimentally observed transient spectra of P+700-P700 and A-0-A0. Electrochromic interaction is particularly important in reproducing the A-0-A0 spectrum.</t>
  </si>
  <si>
    <t>421-448</t>
  </si>
  <si>
    <t>Beddard, G. S.</t>
  </si>
  <si>
    <t>Beddard G.</t>
  </si>
  <si>
    <t>Excitations and excitons in photosystem I</t>
  </si>
  <si>
    <t>10.1098/rsta.1998.0174</t>
  </si>
  <si>
    <t>2-s2.0-3042948589</t>
  </si>
  <si>
    <t>['radiation pattern', 'obtained using', 'narrow slit', 'experimental results', 'cp design', 'circular polarisation', 'axial ratio', 'antenna design']</t>
  </si>
  <si>
    <t>By inserting a narrow slit at the edge of an equilateral-triangular microstrip patch, circular polarisation (CP) radiation can be obtained using a single probe feed. This CP design is easy to implement. Details of the antenna design are described, and experimental results of the axial ratio and radiation pattern are presented and analysed.</t>
  </si>
  <si>
    <t>319-321</t>
  </si>
  <si>
    <t>Circular polarisation design of a single-feed equilateral-triangular microstrip antenna</t>
  </si>
  <si>
    <t>10.1049/el:19980232</t>
  </si>
  <si>
    <t>2-s2.0-0032545864</t>
  </si>
  <si>
    <t>['sda ).', 'resonance frequency', 'mwm formulation', 'cavity model']</t>
  </si>
  <si>
    <t>The resonance frequency of a multilayer anisotropic microstrip rectangular patch is determined by using the modified Wolff model (MWM formulation) of the cavity model. The model has a deviation of 1-2% against the results obtained using spectral domain analysis (SDA).</t>
  </si>
  <si>
    <t>323-325</t>
  </si>
  <si>
    <t>60029284;60029284</t>
  </si>
  <si>
    <t>7401937908;6506719676</t>
  </si>
  <si>
    <t>Verma, A. K.;Bhupal, A.</t>
  </si>
  <si>
    <t>University of Delhi</t>
  </si>
  <si>
    <t>Verma A.</t>
  </si>
  <si>
    <t>Resonance frequency of anisotropic multilayer rectangular microstrip patch using MWM</t>
  </si>
  <si>
    <t>10.1049/el:19980296</t>
  </si>
  <si>
    <t>2-s2.0-0032545869</t>
  </si>
  <si>
    <t>['significantly economised', 'rooftop sub', 'new type', 'new model', 'mom ).', 'method uses', 'interfaces seamlessly', 'computational efficiency', 'computation time']</t>
  </si>
  <si>
    <t>A new model is presented to improve the computational efficiency of analysing large travelling wave antennas, such as leaky wave antennas using the method of moments (MoM). The method uses a new type of travelling wave basis function which interfaces seamlessly with the rooftop sub-domain basis function. The computation time and resources are significantly economised by reducing the size of the matrix.</t>
  </si>
  <si>
    <t>322-323</t>
  </si>
  <si>
    <t>7004652272;7006461037;6603921864</t>
  </si>
  <si>
    <t>Yau, D.;McMillan, L. O.;Shuley, N. V.</t>
  </si>
  <si>
    <t>Numerical analysis of travelling wave structure using hybrid basis functions in the method of moments</t>
  </si>
  <si>
    <t>10.1049/el:19980331</t>
  </si>
  <si>
    <t>2-s2.0-0032545882</t>
  </si>
  <si>
    <t>['‚ àº40', 'two frequencies', 'slot length', 'slightly affected', 'results show', 'mainly determined', 'given dual', 'frequency ratio', 'frequency operation', 'design using', 'design simpler', 'coupling feed', 'aspect ratio', 'antenna size']</t>
  </si>
  <si>
    <t>A design using an inclined-slot-coupling feed for dual-frequency operation of a rectangular microstrip antenna with a cross-slot is described. Results show that, for a given dual-frequency operation, a reduction in antenna size of ‚àº40% can be achieved by using this design. Also, the frequency ratio of the two frequencies is very slightly affected by the cross-slot length, and mainly determined by the aspect ratio of the patch; which makes the design simpler and easier to implement.</t>
  </si>
  <si>
    <t>321-322</t>
  </si>
  <si>
    <t>55478589300;35460663000</t>
  </si>
  <si>
    <t>Yang, Kai Ping;Wong, Kin Lu</t>
  </si>
  <si>
    <t>Yang K.</t>
  </si>
  <si>
    <t>Inclined-slot-coupled compact dual-frequency microstrip antenna with cross-slot</t>
  </si>
  <si>
    <t>10.1049/el:19980222</t>
  </si>
  <si>
    <t>2-s2.0-0032545891</t>
  </si>
  <si>
    <t>Academy of Finland</t>
  </si>
  <si>
    <t>UTU</t>
  </si>
  <si>
    <t>['show phosphorylation', 'seed plants', 'reversible phosphorylation', 'red algae', 'photosystem ii', 'phosphothreonine antibody', 'oxygenic photosynthesis', 'maximal phosphorylation', 'low light', 'latest event', 'high light', 'harvesting chlorophyll', 'group 2', 'group 1', 'dependent regulation', 'd1 protein', 'b proteins', '3 species']</t>
  </si>
  <si>
    <t>Cyanobacterium | Light-harvesting chlorophyll a/b protein | Lower plant | Photosystem II | Thylakoid protein phosphorylation</t>
  </si>
  <si>
    <t>Phosphothreonine antibody was used to explore reversible thylakoid protein phosphorylation in vivo in evolutionally divergent organisms with oxygenic photosynthesis. Three distinct groups of organisms were found. Cyanobacteria and red algae, both with phycobilisome antenna system, did not show phosphorylation of any of the photosystem II (PSII) proteins and belong to group 1. Group 2 species, consisting of a moss, a liverwort and a fern, phosphorylated both the light-harvesting chlorophyll a/b proteins (LHCII) and the PSII core proteins D2 and CP43, but not the D1 protein. Reversible phosphorylation of the D1 protein seems to be the latest event in the evolution of PSII protein phosphorylation and was found only in seed plants, in group 3 species. Light-intensity-dependent regulation of LHCII protein phosphorylation was similar in group 2 and 3 species, with maximal phosphorylation of LHCII at low light and nearly complete dephosphorylation at high light.</t>
  </si>
  <si>
    <t>178-182</t>
  </si>
  <si>
    <t>FEBS Letters</t>
  </si>
  <si>
    <t>60006876;60006876;60006876;60006876</t>
  </si>
  <si>
    <t>6506042958;6603029559;6603176652;7005316480</t>
  </si>
  <si>
    <t>Pursiheimo, Saijaliisa;Rintam√§ki, Eevi;Baena-Gonzalez, Elena;Aro, Eva Mari</t>
  </si>
  <si>
    <t>Turku</t>
  </si>
  <si>
    <t>Turun yliopisto</t>
  </si>
  <si>
    <t>Pursiheimo S.</t>
  </si>
  <si>
    <t>Thylakoid protein phosphorylation in evolutionally divergent species with oxygenic photosynthesis</t>
  </si>
  <si>
    <t>S001457939800088X</t>
  </si>
  <si>
    <t>10.1016/S0014-5793(98)00088-X</t>
  </si>
  <si>
    <t>2-s2.0-0032548785</t>
  </si>
  <si>
    <t>['xanthophyll fucoxanthin', 'trans conformation', 'stretching modes', 'special interest', 'six chl', 'relative contributions', 'possibly indicating', 'pigment structure', 'molecular structure', 'higher plants', 'harvesting complex', 'carbonyl groups', 'bound pigments', 'antenna proteins', 'antenna protein']</t>
  </si>
  <si>
    <t>Resonance Raman spectroscopy of an antenna protein from the brown alga Laminaria saccharina has been used to investigate the molecular structure of this light-harvesting complex (LHC) at the level of its bound pigments, chiorophylls (chl) a and c and the xanthophyll fucoxanthin. Evidence has been obtained for the conservation of pigment structure during the isolation procedure used. Six chl a and two chl c molecules are indicated from the positions and relative contributions of stretching modes of their keto- carbonyl groups. Of special interest is the presence of a population of chls a having a protein-binding conformation highly similar to that seen in antenna proteins from higher plants, possibly indicating a common structural motif within this extended gene family. The eight fucoxanthin molecules evidenced are all in the all-trans conformation; however, one or two have a highly twisted configuration. The results are discussed in terms of common and varying structural features of LHCs in higher plants and algae.</t>
  </si>
  <si>
    <t>2450-2457</t>
  </si>
  <si>
    <t>60008134;60000179;60000179;60008134;60000179;60008134</t>
  </si>
  <si>
    <t>7006934557;7006626676;7102477063;6602550801;7103054985;7103125115</t>
  </si>
  <si>
    <t>Pascal, A. A.;Caron, L.;Rousseau, B.;Lapouge, K.;Duval, J. C.;Robert, B.</t>
  </si>
  <si>
    <t>CNRS Centre National de la Recherche Scientifique;√âcole Normale Sup√©rieure</t>
  </si>
  <si>
    <t>60008134;60000179</t>
  </si>
  <si>
    <t>Pascal A.A.</t>
  </si>
  <si>
    <t>Resonance Raman spectroscopy of a light-harvesting protein from the brown alga Laminaria saccharina</t>
  </si>
  <si>
    <t>10.1021/bi9719657</t>
  </si>
  <si>
    <t>2-s2.0-0032562145</t>
  </si>
  <si>
    <t>['violaxanthin deepoxidation', 'upon preillumination', 'time scale', 'thermal dissipation', 'reaction center', 'rate constant', 'quenching resulting', 'quenching centers', 'ps ii', 'protons released', 'proton cooperativity', 'procedure revealed', 'plant physiol', 'photochemical quenching', 'ph dependence', 'numerical fitting', 'mainly associated', 'light activation', 'lhc ii', 'june ).', 'initiated process', 'induced steady', 'higher ph', 'following flashes', 'fluorescence oscillations', 'first flash', 'energy flashes', 'energy de', 'direct evidence', 'darkness ),', 'dark period', 'dark adaptation', 'cooperative way', 'appreciable differences', 'antenna size', 'antenna quenching', 'antenna occurred', 'also observed', '6 ).', '230 ),']</t>
  </si>
  <si>
    <t>Chlorophyll fluorescence | Nonphotochemical quenching | Oxygen evolution | Photoprotection | Photosystem II | Zeaxanthin</t>
  </si>
  <si>
    <t>Non-photochemical quenching of chlorophyll a fluorescence is thought to be mainly associated with thermal dissipation of excitation energy taking place within the antenna and reaction center of PS II. In this report, non- photochemical fluorescence quenching was investigated in the fluorescence yields induced by a series of short and high-energy flashes after dark adaptation. The observation of period four fluorescence oscillations with increasing flash number indicates functioning O2 evolving centers. It was found that these PS II centers could not be identical to all the O2 evolving centers. Appreciable differences in antenna size and the number of centers were observed between the PS II centers contributing to fluorescence oscillations and the PS II Centers that evolve the flash-induced steady- state O2 yield. Direct evidence for non-photochemical fluorescence quenching was provided by the numerical fitting of the fluorescence oscillations. This procedure revealed that a proportion of the centers exhibiting oscillating fluorescence yields, convened into quenching centers after each flash of a series (7% in February; 17% in June). The observed quenching could not be related to a dissipative process inside the reaction center. Instead, it was attributed to a change in the organization of some PS II centers in the membrane, possibly a conversion of PS II dimers into PS II monomers, resulting in a decreased absorption cross-section for these centers. Quenching resulting from energy de-excitation in the antenna was also observed. This was a light-initiated process, but the modification of the antenna occurred in the dark on a time scale of a few minutes. After this dark period and only on the first flash of a series, antenna quenching was revealed by a smaller absorption cross-section of the PS II centers involved in fluorescence oscillations. This process was reversed on the following flashes. The same period of darkness after illumination was necessary to allow maximum zeaxanthin formation to occur in the dark at a higher pH than the pH for optimum violaxanthin deepoxidation in the absence of preillumination. To explain this effect, comparable to that referred to as light activation for non-photochemical quenching (Ruban and Horton, Aust. J. Plant Physiol. 22 (1995) 221-230), we propose that upon preillumination (before darkness), the protons released in response to a net positive charge in these PS II centers, have access to proton binding groups acting in a cooperative way in LHC II. This accounts for the proton cooperativity as can be deduced from the pH dependence of the rate constant of violaxanthin deepoxidation (Hill coefficient n from 2 to 6).</t>
  </si>
  <si>
    <t>157-173</t>
  </si>
  <si>
    <t>Delrieu, Marie Jos√©</t>
  </si>
  <si>
    <t>Institut des Sciences des Plantes de Paris-Saclay</t>
  </si>
  <si>
    <t>Delrieu M.J.</t>
  </si>
  <si>
    <t>Regulation of thermal dissipation of absorbed excitation energy and violaxanthin deepoxidation in the thylakoids of Lactuca sativa. Photoprotective mechanism of a population of photosystem II centers</t>
  </si>
  <si>
    <t>S0005272897000972</t>
  </si>
  <si>
    <t>10.1016/S0005-2728(97)00097-2</t>
  </si>
  <si>
    <t>2-s2.0-0032564861</t>
  </si>
  <si>
    <t>['vivo mechanisms', 'section measurements', 'rate constant', 'present study', 'photosystem ii', 'photosynthetic light', 'photochemical quenching', 'observed depressions', 'kinetic model', 'induce quenching', 'independent techniques', 'higher plants', 'harvesting antenna', 'fluorescence yields', 'excitation dynamics', 'excitation decay', 'energy dissipation', 'data gathered', 'combined analysis', 'chlorophyll fluorescence', 'absorbance cross']</t>
  </si>
  <si>
    <t>Absorption cross-section | Chlorophyll fluorescence quenching | Quinone | Thylakoid membrane | Time-resolved fluorescence</t>
  </si>
  <si>
    <t>In vivo mechanisms of non-photochemical quenching that contribute to energy dissipation in higher plants are still a source of some controversy. In the present study we used an exogenous oxidized quinone, 5-hydroxy-1,4- naphthoquinone to induce quenching of chlorophyll excited states in photosynthetic light-harvesting antenna and to elucidate the mechanism of non-photochemical quenching of chlorophyll fluorescence by this quinone. Excitation dynamics in isolated spinach thylakoids in the presence of an exogenous fluorescence quencher was studied by a combined analysis of data gathered from independent techniques (fluorescence yields, effective absorption cross-sections and picosecond kinetics). The application of a kinetic model for photosystem II to a combined data set of fluorescence decay kinetics and absorbance cross-section measurements was used to quantify antenna quenching by a model antenna quencher, 5-hydroxy-1,4-naphthoquinone. We observed depressions in F(O) and photosystem II absorption cross-sections, paralleled with an increase of the rate constant for excitation decay in antenna. This approach is a first step towards quantifying the amount of antenna quenching contributing to non-photochemical quenching in vivo, evaluation of the contributions of antenna and reaction centre mechanisms to it and localization of the sites of non-photochemical energy dissipation in intact plant systems.</t>
  </si>
  <si>
    <t>147-156</t>
  </si>
  <si>
    <t>60001343;60001343;60001343</t>
  </si>
  <si>
    <t>7102292754;7006561636;7202146710</t>
  </si>
  <si>
    <t>Vasil'ev, Sergej;Wiebe, Scott;Bruce, Doug</t>
  </si>
  <si>
    <t>St. Catharines</t>
  </si>
  <si>
    <t>Brock University</t>
  </si>
  <si>
    <t>Vasil'ev S.</t>
  </si>
  <si>
    <t>Non-photochemical quenching of chlorophyll fluorescence in photosynthesis. 5-hydroxy-1,4-naphthoquinone in spinach thylakoids as a model for antenna based quenching mechanisms</t>
  </si>
  <si>
    <t>S0005272897000960</t>
  </si>
  <si>
    <t>10.1016/S0005-2728(97)00096-0</t>
  </si>
  <si>
    <t>2-s2.0-0032564891</t>
  </si>
  <si>
    <t>['spatial suppression', 'spatial resolution', 'spatial differences', 'rights reserved', 'obtained result', 'intended range', 'echo signals', 'echo reflectors', 'aperture phase', 'angular coordinates']</t>
  </si>
  <si>
    <t>Clutter | Resolution | Signals</t>
  </si>
  <si>
    <t>It is shown that an increased scanning rate permits to transform the target range differences into the spatial differences of echo signals (the aperture phase-distribution differences). This provides the spatial resolution of the signals (in particular, with the equality of angular coordinates of the echo reflectors) and the spatial suppression of clutter. As a consequence, the scanning radar antenna is an instrument of a selection of echoes from target with intended range and an instrument of a suppression of intensive close clutter. The obtained result is useful to a case of continuous or quasi-continuous transmitted signal. ¬© 1998 Elsevier Science B.V. All rights reserved.</t>
  </si>
  <si>
    <t>129-134</t>
  </si>
  <si>
    <t>Signal Processing</t>
  </si>
  <si>
    <t>60095505;60095505;60095505</t>
  </si>
  <si>
    <t>7003404766;6507039779;6506152968</t>
  </si>
  <si>
    <t>Pluzhnikov, A. D.;Pribludova, E. N.;Torgushin, E. I.</t>
  </si>
  <si>
    <t>Nizhny Novgorod State Technical University n.a. R.E. Alekseev</t>
  </si>
  <si>
    <t>Pluzhnikov A.D.</t>
  </si>
  <si>
    <t>Woodward constant with space-distance resolution in radar scanning system</t>
  </si>
  <si>
    <t>S0165168497002120</t>
  </si>
  <si>
    <t>10.1016/S0165-1684(97)00212-0</t>
  </si>
  <si>
    <t>2-s2.0-0031997171</t>
  </si>
  <si>
    <t>['thereby eliminating', 'symmetric 2', 'spherical coordinates', 'source locations', 'rights reserved', 'multiple degrees', 'gaussian sources', 'freedom available', 'field sources', 'field data', 'estimated directly', 'data collected', 'cumulant matrices', 'cross array']</t>
  </si>
  <si>
    <t>3-D source location | Antenna arrays | Cumulants | DOA | ESPRIT | Higher-order statistics | Near-field | Passive listening</t>
  </si>
  <si>
    <t>In this paper an eigendecomposition technique based on cumulant matrices is proposed to passively localize narrowband non-Gaussian sources in the spherical coordinates, viz., azimuth, elevation and range, using signals recorded by a centro-symmetric 2-D cross array. The high-resolution algorithm exploits the multiple degrees of freedom available from cumulants to transform the near-field data into pseudo-data collected by a virtual rectangular array observing virtual far-field sources. The source locations are estimated directly from eigenvalues of certain cumulant matrices, thereby eliminating the multi-dimensional search inherent in the traditional methods like 3-D MUSIC. The centro-symmetric structure lost by a uniform linear array in the presence of near-field sources, is restored in the virtual rectangular array thus allowing efficient real-valued processing via Unitary ESPRIT. ¬© 1998 Elsevier Science B.V. All rights reserved.</t>
  </si>
  <si>
    <t>39-53</t>
  </si>
  <si>
    <t>60013301-60009226;60009226</t>
  </si>
  <si>
    <t>6602843310;7004114058</t>
  </si>
  <si>
    <t>Challa, Raghu N.;Shamsunder, Sanyogita</t>
  </si>
  <si>
    <t>San Diego;Fort Collins</t>
  </si>
  <si>
    <t>Qualcomm Incorporated;Colorado State University</t>
  </si>
  <si>
    <t>60013301;60009226</t>
  </si>
  <si>
    <t>Challa R.</t>
  </si>
  <si>
    <t>Passive near-field localization of multiple non-Gaussian sources in 3-D using cumulants</t>
  </si>
  <si>
    <t>S0165168497002065</t>
  </si>
  <si>
    <t>10.1016/S0165-1684(97)00206-5</t>
  </si>
  <si>
    <t>2-s2.0-0032000039</t>
  </si>
  <si>
    <t>['studied structure', 'spherical harmonics', 'several types', 'scattering matrix', 'radiation patterns', 'ones obtained', 'numerical methods', 'input impedances', 'exterior domain', 'entirely described']</t>
  </si>
  <si>
    <t>Antenna | Bessel function | Electromagnetism | Finite element method | Series expansion | Spherical coordinate</t>
  </si>
  <si>
    <t>A new rigorous method for analysing radiating structures, using the finite elements method inside a sphere and an expansion of fields in spherical harmonics in the exterior domain, is presented here. The studied structure, represented as a multipole, is entirely described by its scattering matrix at the interfaces. The radiation patterns and input impedances of several types of antennas are presented and compared to the ones obtained from other numerical methods or measurements.</t>
  </si>
  <si>
    <t>130-138</t>
  </si>
  <si>
    <t>125167938-101306584-60104081;125167938-101306584-60123796-60104081;125167938-100363077-60010294-60033041-60030052-60014618-60104081-60000251;60028112-60030052-113264299</t>
  </si>
  <si>
    <t>6602115696;7403907957;7004657754;7007171277</t>
  </si>
  <si>
    <t>Richalot, Elodie;Wong, Man Fa√Ø;Fouad Hanna, Victor;Baudrand, Henri</t>
  </si>
  <si>
    <t>France;France;Egypt;France;France;Egypt;Egypt;United States;France;;France;France</t>
  </si>
  <si>
    <t>Paris;Issy-les-Moulineaux;Alexandria;Toulouse;Toulouse;Cairo;Giza;New York;;;Toulouse;Paris</t>
  </si>
  <si>
    <t>Universit√© de Paris;Orange Labs;Alexandria University;Institut National Polytechnique de Toulouse;ENSEEIHT Ecole Nationale Sup√©rieure d'Electrotechnique, d'Electronique, d'Informatique, d'Hydraulique et des T√©l√©communications;National Research Centre;Cairo University;IEEE;Telecom CNET/DMR/RMC;Microwaves Research Group;Ecl. Natl. d'Electron.;Universit√© Paris VIe</t>
  </si>
  <si>
    <t>60123796;60104081;60033041;60030052;60028112;60014618;60010294;60000251;125167938;113264299;101306584;100363077</t>
  </si>
  <si>
    <t>Richalot E.</t>
  </si>
  <si>
    <t>Rigorous analysis of radiating structures using finite elements and spherical modes expansion</t>
  </si>
  <si>
    <t>2-s2.0-0005713185</t>
  </si>
  <si>
    <t>Japan Science and Technology Agency</t>
  </si>
  <si>
    <t>JST</t>
  </si>
  <si>
    <t>['utilize lactones', 'two species', 'terminal sequences', 'specific proteins', 'species produces', 'significant degradation', 'sex pheromones', 'sex pheromone', 'several species', 'scarab species', 'scarab beetles', 'remarkable diversity', 'rapidly degraded', 'popillia japonica', 'phyllopertha diversa', 'peculiar pheromone', 'pbp seems', 'opposite enantiomers', 'one class', 'japonica possess', 'high homology', 'e .,', 'drosophila melanogaster', 'diamide moiety', 'common type', 'chiral center', 'bombyx mori', 'behavioral antagonist', 'applied entomology', 'antennal enzymes', 'anomala osakana', 'abpx protein']</t>
  </si>
  <si>
    <t>Chiral discrimination | Pheromone-binding protein | Pheromone-degrading enzyme</t>
  </si>
  <si>
    <t>Despite the remarkable diversity of the sex pheromone chemistry in scarab beetles, various species utilize a common type of Œ≥-lactones in their chemical communication channels. These compounds differ primarily in length of the alkenyl side chain and the stereochemistry at the chiral center. Two species, Anomala osakana and Popillia japonica, utilize the opposite enantiomers of japonilure as sex pheromones. Each species produces only one of the enantiomers that functions as its own sex pheromone and as a behavioral antagonist to the alloreceiver. Pheromone binding proteins (PBPs) have been characterized, which are present in these and several other scarab species. In most cases there was only one class of PBP, which was expressed in both sexes. A. osakana and P. japonica possess each one single PBP with high homology to each other. In each species the same PBP seems to recognize both enantiomers of japonilure, i. e., the pheromonal and the "stop" signals. Based on the N-terminal sequences, the antennae-specific proteins from various other species were highly conserved within the family and showed moderate homology to putative odorant binding protein from Drosophila melanogaster (47%), Lygus lineolaris (45‚àº50%) and the ABPX protein from Bombyx mori (30‚àº35%). From analysis of extracts of soluble antennal proteins from several species, significant degradation of the Œ≥-lactones (buibuilactone, japonilure) was detected, essentially in all of them, even in species that do not use these compounds as pheromones. Recently a peculiar pheromone with a diamide moiety [1, 3-dimethyl-2, 4-(1H, 3H)-quinazolinedione] was isolated from Phyllopertha diversa, which was rapidly degraded by antennal enzymes from this species. Beetles that utilize lactones as their pheromones possess little or no ability to metabolize this compound. ¬© 1998 Korean Society of Applied Entomology, Taiwan Entomological Society and Malaysian Plant Protection Society.</t>
  </si>
  <si>
    <t>Journal of Asia-Pacific Entomology</t>
  </si>
  <si>
    <t>;;;60000099;;107653533</t>
  </si>
  <si>
    <t>35569644800;6701686418;6601958753;34872536600;57206841738;34872121700</t>
  </si>
  <si>
    <t>Leal, W. S.;Wojtasek, H.;Picimbon, Jean Francois;Kuwaharat, S.;Saito, H.;Hasegawa, M.</t>
  </si>
  <si>
    <t>Mito;Togane</t>
  </si>
  <si>
    <t>Ibaraki University;Chiba Prefectural Agricultural Experiment Station</t>
  </si>
  <si>
    <t>60000099;107653533</t>
  </si>
  <si>
    <t>Leal W.</t>
  </si>
  <si>
    <t>Perireceptor Events in Pheromone Perception in Scarab Beetles</t>
  </si>
  <si>
    <t>S1226861508600011</t>
  </si>
  <si>
    <t>10.1016/S1226-8615(08)60001-1</t>
  </si>
  <si>
    <t>2-s2.0-0006191315</t>
  </si>
  <si>
    <t>['vertical pointing', 'validation problems', 'testing results', 'suggests potential', 'spatial resolution', 'second one', 'scanning along', 'receiver tract', 'profiling permits', 'one hand', 'high temporal', 'first one', 'expensive ways', 'corresponding modification', 'conventional radar', 'close targets', 'antenna construction', 'adjusting procedure']</t>
  </si>
  <si>
    <t>Considered is an attempt to render a conventional meteorological radar an ability of continuous vertical profiling of high temporal and spatial resolution. Two chief obstacles that keep a conventional radar from proper vertical profiling are pointed. First one is an antenna construction that causes essential power side lobes and thus ground clutters interference and expands first Fresnel zone beyond 1 km range. The second one is peculiar amplitude response of the conventional radar's receiver tract that, on the one hand, enables the radar to process back scattered pulses from both remote and close targets, but on the other hand, causes a bias in estimation of average power values for the find radar reflectivity analysis. Two in expensive ways to overcome the obstacles are proposed. The adjusting procedure to make the reflectivity estimates unbiased is developed using statistical simulation procedures. Vertical pointing is substituted with scanning along the close vertical line with corresponding modification of data processing hardware and algorithms. Testing results of actual snowfall field observations showed that the profiling permits to analyze and correlate fine reflectivity details with precipitation particles structure. That suggests potential of conventional radar for applications to remote precipitation analysis both separately or combined with validation problems.</t>
  </si>
  <si>
    <t>175-183</t>
  </si>
  <si>
    <t>0441067X</t>
  </si>
  <si>
    <t>Journal of the Hokkaido University, Faculty of Science, Series VII: Geophysics</t>
  </si>
  <si>
    <t>60032844;60032844;60032844;60014652;60014652</t>
  </si>
  <si>
    <t>6505646531;6506418288;7401696329;35564888800;7004086472</t>
  </si>
  <si>
    <t>Belotsercovsky, Andrey V.;Divinsky, Leonid I.;Kuznetsov, Anatoly D.;Kikuchi, Katsuhiro;Uyeda, Hiroshi</t>
  </si>
  <si>
    <t>Russian Federation;Japan</t>
  </si>
  <si>
    <t>Saint Petersburg;Sapporo</t>
  </si>
  <si>
    <t>Russian State Hydrometeorological University;Hokkaido University</t>
  </si>
  <si>
    <t>60032844;60014652</t>
  </si>
  <si>
    <t>Belotsercovsky A.</t>
  </si>
  <si>
    <t>On the vertical profiling of high resolution with a conventional radar</t>
  </si>
  <si>
    <t>2-s2.0-0031821777</t>
  </si>
  <si>
    <t>['tap affects', 'second type', 'recently described', 'one type', 'one neuron', 'olfactory organs', 'late stage', 'gustatory bristles', 'ectopic expression', 'chemosensory receptors', 'also show']</t>
  </si>
  <si>
    <t>bHLH | Biparous | NeuroD | Neurogenin</t>
  </si>
  <si>
    <t>We have recently described the identification of a gene, tap, which encodes a bHLH protein expressed in one neuron of each larval chemosensory organ. Here we show that tap is expressed at a late stage in the development of one type of adult chemosensory organ, the gustatory bristles of the leg, wing and proboscis. We also show that tap is expressed very early in the development of a second type of chemosensory receptors, the olfactory organs of the antenna. The results of behavioral experiments suggest that the ectopic expression of tap affects the response to sugar and salt.</t>
  </si>
  <si>
    <t>163-170</t>
  </si>
  <si>
    <t>International Journal of Developmental Biology</t>
  </si>
  <si>
    <t>60000145;60108488;60000145;60108488;60108488</t>
  </si>
  <si>
    <t>6603452709;36813551400;57197890954;7006222021;7003972717</t>
  </si>
  <si>
    <t>Ledent, Val√©rie;Gaillard, Florence;Gautier, Philippe;Ghysen, Alain;Dambly-Chaudi√®re, Christine</t>
  </si>
  <si>
    <t>France;Belgium</t>
  </si>
  <si>
    <t>Montpellier;Brussels</t>
  </si>
  <si>
    <t>Universit√© de Montpellier;Universit√© Libre de Bruxelles</t>
  </si>
  <si>
    <t>60108488;60000145</t>
  </si>
  <si>
    <t>Ledent V.</t>
  </si>
  <si>
    <t>Expression and function of tap in the gustatory and olfactory organs of Drosophila</t>
  </si>
  <si>
    <t>2-s2.0-0031934380</t>
  </si>
  <si>
    <t>IBN-9514492</t>
  </si>
  <si>
    <t>['temporal aspects', 'study show', 'spectral analysis', 'results showed', 'results illustrated', 'receptor structures', 'receptor cells', 'peak onset', 'peak height', 'odor plumes', 'flow speed', 'female moths', 'female antennae', 'different effects', 'decay time', 'chemical signals', 'chemical signal', 'antennae functions']</t>
  </si>
  <si>
    <t>Chemoreception | Filters | Fluid flow | Manduca sexta | Olfaction</t>
  </si>
  <si>
    <t>For olfaction to occur, signal molecules must move through the environment from the source to the receptor cells. As molecules approach receptor structures they pass through a boundary layer surrounding those receptor structures. Within boundary layers the interaction between the forces causing chemical dispersion changes. To investigate how the boundary layer changes the dynamics of the chemical signals, we measured chemical dynamics within the boundary layer around the moth antennae using microelectrodes. The results showed that the boundary layer amplified three aspects of the chemical signal: peak height, peak onset, and decay time. Spectral analysis of turbulent signals showed that the temporal aspects of the chemical signal were altered. The boundary layers around the male and female antennae have different effects on the spectrum of chemical temporal fluctuations. Specifically, at a flow speed of 0.12 m s-1, the analysis showed distinct amplification patterns for each sex. Thus, the fluid flow around the antennae functions as a filter, altering the structure of the chemical signal that is arriving at the receptors. The results illustrated in this study show that male and female moths have different physical filters that can alter the information that can be extracted from odor plumes.</t>
  </si>
  <si>
    <t>287-298</t>
  </si>
  <si>
    <t>60018475;60018475;60018475</t>
  </si>
  <si>
    <t>56188183200;56725567600;55472495900</t>
  </si>
  <si>
    <t>Schneider, R. W.S.;Lanzen, J.;Moore, P. A.</t>
  </si>
  <si>
    <t>Bowling Green</t>
  </si>
  <si>
    <t>Bowling Green State University</t>
  </si>
  <si>
    <t>Schneider R.</t>
  </si>
  <si>
    <t>Boundary-layer effect on chemical signal movement near the antennae of the sphinx moth, Manduca sexta: Temporal filters for olfaction</t>
  </si>
  <si>
    <t>10.1007/s003590050179</t>
  </si>
  <si>
    <t>2-s2.0-0031941123</t>
  </si>
  <si>
    <t>['thoracic appendages', 'streptocephalus torvicornis', 'proximal parts', 'infection sites', 'fairy shrimps', 'check koch', 'branchipus schaefferi']</t>
  </si>
  <si>
    <t>A total of 51 bacterial strains were isolated from fairy shrimps [Branchipus schaefferi (Fisher), Chirocephalus diaphanus (Prevost) and Streptocephalus torvicornis (Waga)] showing signs of 'black disease'. The fairy shrimps showed black nodules on the thoracic appendages, the cercopods, the antennae and sometimes at the back of the head. The infection sites on the thoracic appendages were restricted to the proximal parts of the endopodite, the exopodite and endite I. In order to check Koch's postulates, pure bacterial cultures were administered to healthy fairy shrimps. One bacterial pathogen was identified as Aeromonas hydrophila using BIOLOG and the genotypic fingerprinting technique AFLP.</t>
  </si>
  <si>
    <t>113-119</t>
  </si>
  <si>
    <t>Journal of Fish Diseases</t>
  </si>
  <si>
    <t>60033316-100374763;60068618;60033316-60068746;60068618;60033316;60068618</t>
  </si>
  <si>
    <t>8204142000;7005661695;6602969248;7004233115;7102712538;7102904572</t>
  </si>
  <si>
    <t>Dierckens, K. R.;Vandenberghe, J.;Beladjal, L.;Huys, G.;Mertens, J.;Swings, J.</t>
  </si>
  <si>
    <t>Algeria;Belgium;Belgium;Belgium</t>
  </si>
  <si>
    <t>Algiers;Ghent;Ghent;Ghent</t>
  </si>
  <si>
    <t>Universit√© des Sciences et de la Technologie Houari Boumediene;Ghent University, Laboratory of Microbiology;Universiteit Gent;Laboratory of Microbial Ecology</t>
  </si>
  <si>
    <t>60068746;60068618;60033316;100374763</t>
  </si>
  <si>
    <t>Dierckens K.R.</t>
  </si>
  <si>
    <t>Aeromonas hydrophila causes 'black disease' in fairy shrimps (Anostraca; Crustacea)</t>
  </si>
  <si>
    <t>10.1046/j.1365-2761.1998.00085.x</t>
  </si>
  <si>
    <t>2-s2.0-0031947784</t>
  </si>
  <si>
    <t>['technically competent', 'technical analysis', 'reverse engineering', 'participation whatsoever', 'flying machines', 'extremely strong', 'crop circles', 'antenna encircling', 'animal mutilations']</t>
  </si>
  <si>
    <t>An extremely strong, if not unassailable, case can be made that all crop circles not produced with ropes and boards are made with another human technology and that we need not assume any `alien' participation whatsoever. That technology is an array of orbiting radar satellites linked in such a manner as to create a single `synthetic-aperture' antenna encircling the earth. We shall be examining this hypothesis from three main viewpoints: motivation, history and a technical analysis. By extension the same line of reasoning can be, and has been, applied to abductions, animal mutilations and flying machines. The attached book list gives several sources of well reasoned arguments and reverse engineering to support this mostly ignored viewpoint. This paper is addressed to the technically competent, open-minded sceptics among us.</t>
  </si>
  <si>
    <t>68-70</t>
  </si>
  <si>
    <t>Journal of New Energy</t>
  </si>
  <si>
    <t>Stewart, Roy</t>
  </si>
  <si>
    <t>Stewart R.</t>
  </si>
  <si>
    <t>Possible explanation for crop circles with some comments on animal mutilations and flying saucers</t>
  </si>
  <si>
    <t>2-s2.0-0032010291</t>
  </si>
  <si>
    <t>['vehicle performance', 'network operator', 'mhas provide', 'masthead amplifiers', 'field data', 'differentiating advantage']</t>
  </si>
  <si>
    <t>The application of masthead amplifiers (MHAs) in personal communication services, their history, field data and advantages are examined. It is shown that MHAs provide significant advantages to a Personal Communication Service (PCS) network operator. By extending the coverage, improving in-building and in-vehicle performance as well as overall system quality, MHAs provide a differentiating advantage to the new PCS provider.</t>
  </si>
  <si>
    <t>28-30, 32</t>
  </si>
  <si>
    <t>Australian Electronics Engineering</t>
  </si>
  <si>
    <t>7004082636;6504688537</t>
  </si>
  <si>
    <t>Vest, Russell;Gerhardes, Ferdinand</t>
  </si>
  <si>
    <t>Vest R.</t>
  </si>
  <si>
    <t>Mast head amplifiers improve the performance of PCS networks</t>
  </si>
  <si>
    <t>2-s2.0-0032022754</t>
  </si>
  <si>
    <t>F19628-95-C-002</t>
  </si>
  <si>
    <t>['transmitted beam', 'flexible remoting', 'fiber optics', 'electronically steered', 'beam pointing', 'approximately 0', '5 œºs', '30 ¬∞', '14 dbw', '10 ghz']</t>
  </si>
  <si>
    <t>Microstrip antennas | Microwave phase shifters | Optical interconnections | Optical phase shifters | Optoelectronic devices | Phased arrays</t>
  </si>
  <si>
    <t>An optically controlled transmit phased array was designed and a four-element linear array was built using integrated optics for beamforming and fiber optics for flexible remoting of the antenna. Electrooptic phase shifters remote from the antenna allowed simple electronic control of beam pointing. This phased array transmitter operated at 10 GHz with an effective isotropic radiated power (EIRP) of 14 dBW. The radiated power corresponded to approximately 0.4 W per element. The transmitted beam was electronically steered to any angle between -30¬∞ and 30¬∞ in less than 5 Œºs. The measured antenna patterns agreed well with theory.</t>
  </si>
  <si>
    <t>60022195;60022195-60000251</t>
  </si>
  <si>
    <t>6602190205;55506456500</t>
  </si>
  <si>
    <t>Henion, S. R.;Schulz, P. A.</t>
  </si>
  <si>
    <t>Cambridge;New York</t>
  </si>
  <si>
    <t>Massachusetts Institute of Technology;IEEE</t>
  </si>
  <si>
    <t>60022195;60000251</t>
  </si>
  <si>
    <t>Henion S.R.</t>
  </si>
  <si>
    <t>Electrooptic phased array transmitter</t>
  </si>
  <si>
    <t>S1041113598018308</t>
  </si>
  <si>
    <t>10.1109/68.661431</t>
  </si>
  <si>
    <t>2-s2.0-0032022927</t>
  </si>
  <si>
    <t>J-FBI94222/J4C942220</t>
  </si>
  <si>
    <t>['work together', 'tap square', 'power dissipation', 'microcontroller interface', 'link quality', 'ghz industrial', 'db signal', 'core area', 'band applications', '610 mw', '58 mm', '5 v']</t>
  </si>
  <si>
    <t>Adaptive beamforming | Array signal processing | Future wireless communication | Interference rejection | Quadrature amplitude modulation | Smart antennas | Space division multiple access | VLSI</t>
  </si>
  <si>
    <t>A very large scale integration (VLSI) implementation of an integrated adaptive beamforming processor and quadrature amplitude modulation (QAM) demodulator which will be incorporated into a frequency-hopped spread spectrum portable receiver for 2.4-GHz industrial, scientific, and medical (ISM) band applications is presented. The chip performs coherent QAM demodulation of variable constellation size and complete adaptive beamforming processing including four-channel adaptive beamforming combining, a fully programmable training processor, a readable/writable system control processor, an acquisition state machine, and a microcontroller interface. Interleaving area intensive blocks such as the 49-tap square-root Nyquist filters and 12 √ó 12 b multipliers is employed to reduce chip area. This chip can operate as a stand-alone adaptive beamforming QAM demodulator, or it can work together with an adaptive ' equalizer for high bit rate indoor wireless applications. The core area of the chip is 6.22 mm √ó 4.58 mm in 0.8-Œºm CMOS technology, and the power dissipation is 610 mW at 5 V and a 5 M Baud symbol rate. In a 2.2-dB signal-to-interference-and-noise ratio environment, the receiver chip achieves a link quality of 32.6 dB SNR by performing digital adaptive beamforming to null out interferers.</t>
  </si>
  <si>
    <t>367-376</t>
  </si>
  <si>
    <t>60000251-60110605-60005429-60027550;60000251-60110605-60005429-60027550;60000251-60027550</t>
  </si>
  <si>
    <t>7601454686;7409750057;7005652815</t>
  </si>
  <si>
    <t>Lee, Jind Yeh;Liu, Huan Chang;Samueli, Henry</t>
  </si>
  <si>
    <t>United States;United States;Taiwan;United States</t>
  </si>
  <si>
    <t>San Jose;Los Angeles;Taipei;New York</t>
  </si>
  <si>
    <t>Broadcom Inc., San Jose;University of California, Los Angeles;National Taiwan University;IEEE</t>
  </si>
  <si>
    <t>60110605;60027550;60005429;60000251</t>
  </si>
  <si>
    <t>A digital adaptive beamforming QAM demodulator IC for high bit-rate wireless communications</t>
  </si>
  <si>
    <t>10.1109/4.661202</t>
  </si>
  <si>
    <t>2-s2.0-0032023429</t>
  </si>
  <si>
    <t>['slot array', 'scattering problem', 'sbr method', 'decomposed using', 'complex target', 'bouncing ray']</t>
  </si>
  <si>
    <t>A method of moments (MoM) code has been developed to compute the scattering from a planar or cylindrically conformal slot array antenna. By hybridizing the MoM with the shooting and bouncing ray (SBR) method, the scattering from a large, complex target with a slot array antenna can be computed. The scattering problem can be decomposed using the field equivalence principle such that the MoM is employed to model the slot array while the SBR method is used to compute the scattering from the large, complex target. Sample results show the utility of the method and the need to include slot array scattering when computing the RCS of a complex target.</t>
  </si>
  <si>
    <t>43-51</t>
  </si>
  <si>
    <t>Applied Computational Electromagnetics Society Journal</t>
  </si>
  <si>
    <t>60000745-60019228;60000745</t>
  </si>
  <si>
    <t>7102457649;7403588231</t>
  </si>
  <si>
    <t>Greenwood, Andrew D.;Jin, Jian Ming</t>
  </si>
  <si>
    <t>Dayton;Urbana</t>
  </si>
  <si>
    <t>Air Force Research Laboratory;University of Illinois Urbana-Champaign</t>
  </si>
  <si>
    <t>60019228;60000745</t>
  </si>
  <si>
    <t>Greenwood A.D.</t>
  </si>
  <si>
    <t>Hybrid MoM/SBR method to compute scattering from a slot array antenna in a complex geometry</t>
  </si>
  <si>
    <t>2-s2.0-0032025120</t>
  </si>
  <si>
    <t>Reduction or elimination of interfering waves is important for preventing degradation of communication quality in mobile communications. A directivity switched antenna, based on the concept of four antennas beam-switched by four linear magnetic currents and using 90¬∞ phase-lag hybrid junctions, has been proposed as a means to eliminate interfering waves. In this paper, a wide-band planar antenna element suitable for a magnetic current antenna and improved placement of array antennas are proposed. It is confirmed that directivity of four-directional type is achieved by the four-element array antennae. The eigenvalue of the antenna is obtained by the finite element method in the two-dimensional approximation and the unloaded quality factor Q is examined. The antenna directivity was evaluated and tested by the magnetic current model, neglecting the mutual coupling of elements, and good agreement was obtained. Correlations between directional branches and the directivity of antennas loaded by dielectric materials are studied.</t>
  </si>
  <si>
    <t>10.1002/(SICI)1520-6424(199803)81:3&lt;57::AID-ECJA6&gt;3.0.CO;2-5</t>
  </si>
  <si>
    <t>2-s2.0-0032025837</t>
  </si>
  <si>
    <t>['waveguide modes', 'two cases', 'two approaches', 'study radiation', 'small cylinders', 'results used', 'result confirmed', 'radial wires', 'poor agreement', 'nec2 model', 'nec2 code', 'larger cylinders', 'inclined slot', 'geometrical theory', 'general case', 'finite length', 'conducting cylinder', 'circumferential slot', 'axial slots', 'argument based', 'analytic results']</t>
  </si>
  <si>
    <t>A numerical method based on use of the NEC2 code has been used to study radiation from a slot in the surface of a conducting cylinder and the results used in a comparison with the eigenfunction series solution. The two cases of an axial and circumferential slot have been taken as representative between them of the more general case of an inclined slot. In the case of a circumferential slot, truncation of the cylinder to finite length has been found in all cases to lead to numerical and analytic results which are in poor agreement and this has been accounted for with an argument based on the geometrical theory of diffraction. However this alone is not enough to explain what is observed with axial slots where, for small cylinders, agreement of the two approaches is good but fails for larger cylinders. It is postulated that this is due to excitation of waveguide modes on the inside of the larger cylinders and the result confirmed by closing the ends of the cylinder in the NEC2 model with a system of radial wires, when agreement is again restored.</t>
  </si>
  <si>
    <t>60099252;60099252;60099252</t>
  </si>
  <si>
    <t>7404081845;7202758543;7004253786</t>
  </si>
  <si>
    <t>Lim, S. H.H.;Green, H. E.;Brander, C. E.</t>
  </si>
  <si>
    <t>Adelaide</t>
  </si>
  <si>
    <t>University of South Australia, Institute for Telecommunications Research</t>
  </si>
  <si>
    <t>Lim S.H.H.</t>
  </si>
  <si>
    <t>Some experiences in using NEC2 to simulate radiation from slots on cylinders</t>
  </si>
  <si>
    <t>2-s2.0-0032025886</t>
  </si>
  <si>
    <t>['top amplifiers', 'subsequent issue', 'sensitivity level', 'receiver also', 'part two', 'part series', 'overall noise', 'noise figure', 'microwave journal', 'first part', 'corresponding concept', 'brief summary']</t>
  </si>
  <si>
    <t>This article is the first in a two-part series that examines the primary factors affecting the sensitivity level of a typical wireless communication base station. This first part will discuss the details of noise figure, including its definition and how different components contribute to the overall noise in a system, along with the corresponding concept of effective noise temperature. Effective antenna temperature as a means for characterizing background noise detected by the receiver also will be addressed, as well as the relationship between noise figure, effective antenna temperature and base station sensitivity. Part two, to be published in a subsequent issue of Microwave Journal, will provide a brief summary of the wireless communication systems of interest and discuss sensitivity improvements made possible by tower-top amplifiers.</t>
  </si>
  <si>
    <t>Bundy, Scott C.</t>
  </si>
  <si>
    <t>Golden</t>
  </si>
  <si>
    <t>Superconducting Core Technologies</t>
  </si>
  <si>
    <t>Bundy S.</t>
  </si>
  <si>
    <t>Noise figure, antenna temperature and sensitivity level for wireless communication receivers</t>
  </si>
  <si>
    <t>2-s2.0-0032026034</t>
  </si>
  <si>
    <t>['wave analysis', 'spectral domain', 'rectangular patch', 'new arrangement', 'moment method', 'measured results', 'leaky conductor', 'back plane']</t>
  </si>
  <si>
    <t>A new arrangement for exciting microstrip patch antennas is presented here that allows easier integration with monolithic microwave integrated circuits (MMIC's). The non-leaky conductor-backed coplanar waveguide (NL-CBCPW) is described with emphasis on avoiding the leakage of power. This structure is utilized for feeding a rectangular patch through an aperture in the back plane. The full-wave analysis of this arrangement was carried out using the moment method in the spectral domain. The theoretical and measured results of such a patch are given.</t>
  </si>
  <si>
    <t>115-117</t>
  </si>
  <si>
    <t>100514141;60025225</t>
  </si>
  <si>
    <t>55745320200;57212811600</t>
  </si>
  <si>
    <t>Jahagirdar, D. R.;Stewart, R. D.</t>
  </si>
  <si>
    <t>United Kingdom;India</t>
  </si>
  <si>
    <t>Southampton;Hyderabad</t>
  </si>
  <si>
    <t>University of Southampton;Electronics Corporation of India Limited</t>
  </si>
  <si>
    <t>60025225;100514141</t>
  </si>
  <si>
    <t>Jahagirdar D.</t>
  </si>
  <si>
    <t>Nonleaky Conductor-Backed Coplanar Waveguide-Fed Rectangular Microstrip Patch Antenna</t>
  </si>
  <si>
    <t>S1051820798020637</t>
  </si>
  <si>
    <t>10.1109/75.661133</t>
  </si>
  <si>
    <t>2-s2.0-0032027369</t>
  </si>
  <si>
    <t>['wireless applications']</t>
  </si>
  <si>
    <t>Dual patches offer wider bandwidth for wireless applications in the 2.4 GHz ISM band.</t>
  </si>
  <si>
    <t>60-67</t>
  </si>
  <si>
    <t>Applied Microwave and Wireless</t>
  </si>
  <si>
    <t>60004407;60004407;60004407;60004407</t>
  </si>
  <si>
    <t>7004628927;7004926710;57199802320;7202713951</t>
  </si>
  <si>
    <t>Al-Charchafchi, S. H.;Wan Ali, W. K.;Ibrahim, M. R.;Barnes, S. R.</t>
  </si>
  <si>
    <t>Cranfield</t>
  </si>
  <si>
    <t>Cranfield University</t>
  </si>
  <si>
    <t>Al-Charchafchi S.</t>
  </si>
  <si>
    <t>Design of a dual patch triangular microstrip antenna</t>
  </si>
  <si>
    <t>2-s2.0-0032027507</t>
  </si>
  <si>
    <t>['various reasons', 'small gaps', 'power flowing', 'panels among', 'mom ).', 'main reflector', 'field scattered', 'corrugations inside', 'antennas used']</t>
  </si>
  <si>
    <t>The main reflector of antennas used for radio astronomy consists of hundreds of panels among which, for various reasons, small gaps are left. In this paper, the effects of these gaps on the field scattered by the reflector are analyzed by means of an hybrid numerical technique which combines the Finite Element Method (FEM) and the Method of Moments (MoM). Numerical results pertaining to the case of an incident plane wave are presented, and the effects of the introduction of corrugations inside the gaps to minimize the power flowing through the gaps themselves are discussed.</t>
  </si>
  <si>
    <t>52-57</t>
  </si>
  <si>
    <t>60021859;60021859;60021859</t>
  </si>
  <si>
    <t>7102464308;7004441098;6602645267</t>
  </si>
  <si>
    <t>Pelosi, Giuseppe;Coccioli, Roberto;Gaggelli, Alessio</t>
  </si>
  <si>
    <t>Pelosi G.</t>
  </si>
  <si>
    <t>Effects of gaps among panels in radio astronomy reflector antennas</t>
  </si>
  <si>
    <t>2-s2.0-0032028026</t>
  </si>
  <si>
    <t>['paper gives', 'exact expression', 'bounded part', 'bounded integral']</t>
  </si>
  <si>
    <t>The kernel in the cylindrical antenna integral equation was partitioned by Schelkunoff into a complete elliptic integral and a bounded integral. This paper gives an exact expression for the bounded part.</t>
  </si>
  <si>
    <t>71-77</t>
  </si>
  <si>
    <t>Ramachandran, M. P.</t>
  </si>
  <si>
    <t>Ramachandran M.</t>
  </si>
  <si>
    <t>On the bounded part of the Kernel in the cylindrical antenna integral equation</t>
  </si>
  <si>
    <t>2-s2.0-0032028027</t>
  </si>
  <si>
    <t>['simulator based', 'several examples', 'radio frequency', 'novel 3d', 'nonlinear element', 'minimize reflections', 'mesh boundaries', 'features state', 'fdtd modeling', '80 db']</t>
  </si>
  <si>
    <t>EMPIRE, a novel 3D-finite difference time domain (FDTD) simulator based on algorithms, is introduced. It offers the possibility to define inner ports where the nonlinear element is located. It features state-of-the art absorbing boundary conditions to minimize reflections from the mesh boundaries. With this technique, the maximum dynamic range of FDTD modeling is increased to 80 dB or more. Several examples have demonstrated its performance and flexibility for radio frequency (RF) applications.</t>
  </si>
  <si>
    <t>29-30, 33</t>
  </si>
  <si>
    <t>100503351;100503351</t>
  </si>
  <si>
    <t>6701762525;6602545876</t>
  </si>
  <si>
    <t>Sporkmann, Thomas;Wien, Andreas</t>
  </si>
  <si>
    <t>Kamp-Lintfort</t>
  </si>
  <si>
    <t>Satellitenfunktechnik GmbH</t>
  </si>
  <si>
    <t>Sporkmann T.</t>
  </si>
  <si>
    <t>EMPIRE - a novel 3D FDTD simulator takes road to market</t>
  </si>
  <si>
    <t>2-s2.0-0032028384</t>
  </si>
  <si>
    <t>['ultrasonic transmitters', 'triangular array', 'transmit data', 'time differences', 'swimming depths', 'swim speeds', 'scientific questions', 'satellite uplink', 'packet radio', 'oceanic migration', 'fishes tagged', 'daily positions', 'based receiver', 'automated monitors', 'acoustic pulses']</t>
  </si>
  <si>
    <t>The purpose of this article is to describe electronic listening stations, their function, the data they provide, and scientific questions they can answer. Electronic listening stations detect the presence of fishes tagged with ultrasonic transmitters and monitor their behavior. These automated monitors can be moored at reefs, escarpments, and seamounts where fishes commonly aggregate. The stations can transmit data to a ship or land-based receiver by packet radio or over greater distances using a satellite uplink. 'Smarter' stations are under development that 'wake-up' tags and retrieve a record of swimming depths, swim speeds, or daily positions of a fish during its oceanic migration. These monitors can be arranged in a triangular array, which enables a fish to be tracked continuously based on time differences in the arrival of acoustic pulses from the transmitter at three acoustic receivers.</t>
  </si>
  <si>
    <t>94-101</t>
  </si>
  <si>
    <t>Marine Technology Society Journal</t>
  </si>
  <si>
    <t>60000000;101728996;60000000;60024941</t>
  </si>
  <si>
    <t>35613883600;6506763558;55964517500;57190399551</t>
  </si>
  <si>
    <t>Klimley, A. Peter;Voegeli, Fred;Beavers, Sallie C.;Le Boeuf, Burney J.</t>
  </si>
  <si>
    <t>United States;United States;Canada</t>
  </si>
  <si>
    <t>Santa Cruz;Bodega Bay;</t>
  </si>
  <si>
    <t>University of California, Santa Cruz;Bodega Marine Laboratory;VEMCO Lmt.</t>
  </si>
  <si>
    <t>60024941;60000000;101728996</t>
  </si>
  <si>
    <t>Klimley A.P.</t>
  </si>
  <si>
    <t>Automated listening stations for tagged marine fishes</t>
  </si>
  <si>
    <t>2-s2.0-0032029060</t>
  </si>
  <si>
    <t>Gr 933-3</t>
  </si>
  <si>
    <t>['stunning blow', 'specialized sensilla', 'peculiar snap', 'mechanosensory hairs', 'mandible tip', 'mandible snapping', 'jaw mechanism', 'finely adjusted', 'fast muscle', 'catapult mechanism', 'antennal withdrawal', 'also adapted', 'alarm pheromone', 'adversary within', 'activity differences', '5 ms']</t>
  </si>
  <si>
    <t>Fast movements | Functional morphology | Insect mechanoreceptors | Motor control</t>
  </si>
  <si>
    <t>Ants of the genus Mystrium employ a peculiar snap-jaw mechanism in which the closed mandibles cross over to deliver a stunning blow to an adversary within about 0.5 ms. The mandible snapping is preceded by antennation and antennal withdrawal. The strike is initiated by contact of the adversary with mechanosensory hairs at the side of the mandible, and is powered by large yet slow closer muscles whose energy is stored by a catapult mechanism. Recording of closer muscle activity indicates that the mandibles are not triggered by any fast muscle. Instead, we suppose that activity differences between the left and right mandible muscles imbalance a pivot at the mandible tip and release the strike. The likelihood for the strike to occur can be modulated by an alarm pheromone. The presence of specialized sensilla and for a complex muscle receptor organ shows that the mandibles are also adapted to functions other than snapping and suggests that the force of the mandible can be finely adjusted for other tasks.</t>
  </si>
  <si>
    <t>241-253</t>
  </si>
  <si>
    <t>Journal of Insect Physiology</t>
  </si>
  <si>
    <t>60108337;60108337;60009982</t>
  </si>
  <si>
    <t>7003603516;7005715910;7003634844</t>
  </si>
  <si>
    <t>Gronenberg, Wulfila;H√∂lldobler, Bert;Alpert, Gary D.</t>
  </si>
  <si>
    <t>Germany;United States</t>
  </si>
  <si>
    <t>Wurzburg;Cambridge</t>
  </si>
  <si>
    <t>Biozentrum der Universit√§t W√ºrzburg;Harvard University</t>
  </si>
  <si>
    <t>60108337;60009982</t>
  </si>
  <si>
    <t>Gronenberg W.</t>
  </si>
  <si>
    <t>Jaws that snap: Control of mandible movements in the ant Mystrium</t>
  </si>
  <si>
    <t>S0022191097001455</t>
  </si>
  <si>
    <t>10.1016/S0022-1910(97)00145-5</t>
  </si>
  <si>
    <t>2-s2.0-0032030446</t>
  </si>
  <si>
    <t>['vivo study', 'vitro component', 'vitro antenna', 'ventricular tachycardia', 'various models', 'test mode', 'temporary suspension', 'study sought', 'single manufacturer', 'released icds', 'performed using', 'normal operation', 'inc .,', 'icds tested', 'fibrillation detection', 'failure rate', 'examined twofold', 'emi field', 'confidence limit', 'cellular telephones', '7 %.', '50 technology', '5 cm', '41 patients']</t>
  </si>
  <si>
    <t>Objectives. This study sought to determine, in vivo, whether electromagnetic interference (EMI), generated by North American Digital Communications (NADC)/Time Division Multiple Access-50-Hz (TDMA-50) mobile cellular digital telephone model AT and T 6650, disturbs normal implantable cardioverter-defibrillator (ICD) operation and to verify these observations in vitro by testing a selection of telephones representing worldwide systems. Methods. The effects of cellular phone interference on the operation of various models of market-released ICDs from a single manufacturer, Medtronic, Inc., were tested. The in vivo clinical test was undertaken in 41 patients using the AT and T 6650 digital telephone with the NADC/TDMA-50 technology. The in vitro component of the study was examined twofold: 1) antenna generated far field; and 2) analog/digital cellular telephone near field. Results. None of the ICDs tested in 41 patients were affected by oversensing of the EMI field of the cellular telephones during the in vivo study. Therefore, the binomial upper 95% confidence limit for the failure rate of 0% is 7%. The in vitro antenna-generated field testing showed that telephone modulation frequencies used in the international Global System Mobile and TDMA-50 cellular telephone technologies did not result in ICD sensing interference at the predicted electric field intensity. The in vitro near field tests were performed using both analog and digital cellular telephones in service, or in the test mode, and indicated no interaction with normal operation. However, the static magnetic field generated by the cellular telephone placed over the ICD at a distance ‚â§0.5 cm will activate the internal reed switch, resulting in temporary suspension of ventricular tachycardia and fibrillation detection. Conclusions. We conclude that TDMA- 50 cellular telephones did not interfere with these types of ICDs. However, we recommend that the patient not carry or place the digital cellular telephone within 15 cm (6 in.) of the ICD.</t>
  </si>
  <si>
    <t>623-628</t>
  </si>
  <si>
    <t>Journal of the American College of Cardiology</t>
  </si>
  <si>
    <t>60000723;60000723;60029445;60029445</t>
  </si>
  <si>
    <t>7006169141;6505855436;7005315485;7404950065</t>
  </si>
  <si>
    <t>Fetter, Joseph G.;Ivans, Veronica;Benditt, David G.;Collins, Joanne</t>
  </si>
  <si>
    <t>Minneapolis;Minneapolis</t>
  </si>
  <si>
    <t>University of Minnesota Twin Cities;Medtronic, Inc.</t>
  </si>
  <si>
    <t>60029445;60000723</t>
  </si>
  <si>
    <t>Fetter J.</t>
  </si>
  <si>
    <t>Digital cellular telephone interaction with implantable cardioverter- defibrillators</t>
  </si>
  <si>
    <t>S0735109797005469</t>
  </si>
  <si>
    <t>10.1016/S0735-1097(97)00546-9</t>
  </si>
  <si>
    <t>2-s2.0-0032030838</t>
  </si>
  <si>
    <t>['various disks', 'time jha', 'specific patterns', 'pupal development', 'pupal commitmnt', 'pupal commitment', 'precis coenia', 'play role', 'normal number', 'last part', 'juvenile hormone', 'jh titers', 'jh could', 'intrinsic control', 'instar larvae', 'initiation sites', 'imaginal disks', 'imaginal disk', 'homologous regions', 'growth period', 'final stage', 'ecodysteroids appeared', 'disks may', 'disks except', 'disk cells', 'day period', 'certain regions', 'cell movement', 'cell divisions', 'applying jha', 'always located']</t>
  </si>
  <si>
    <t>Imaginal disks | Juvenile hormone | Methoprene | Precis coenia | Pupal commitment</t>
  </si>
  <si>
    <t>When final (5th) instar larvae of Precis coenia were treated with the juvenile hormone analog (JHA) methoprene, they underwent a supernumerary larval molt, except for certain regions of their imaginal disks, which deposited a normal pupal cuticle. Evidently those regions had already become irreversibly committed to pupal development at the time JHA was applied. By applying JHA at successively later times in the instar, the progression of pupal commitment could be studied. Pupal commitment in the proboscis, antenna, eye, leg and wing imaginal disks occurred in disk-specific patterns. In each imaginal disk there were distinct initiation sites were pupal commitment began during the first few hours of the final larval instar and from which commitment spread across the remainder of the disk over a 2- to 3- day period. The initiation sites were not always located in homologous regions of the various disks. As a rule, pupal commitment also spread from imaginal disk tissue to surrounding epidermal tissue. The regions of pupal commitmnt in all disks except those of the wings, coincided with the regions of growth of the disk. Only portions of the disk that had undergone cell division and growth underwent pupal commitment. Shortening the growth period did not prevent pupal commitment in the wing imaginal disk, indicating that, in this disk at least, a normal number of cell divisions was not crucial in reprogramming of disk cells for pupal cuticle synthesis. The apparent growth spurt of imaginal disks that occurs during the last part of the final larval instar is merely the final stage of normal and constant exponential growth. Juvenile hormone (JH) and ecodysteroids appeared to play role in the regulation of normal imaginal disk growth. Instead, growth of the disks may be under intrinsic control. Interestingly, even though endogenous fluctuation in JH titers do not affect imaginal disk growth, exogenous JHA proved able to inhibit both pupal commitment, cell movement, and growth of the disks during the last larval instar. This function of JH could be important under certain adverse conditions, such as when metamorphosis is delayed in favor of supernumerary larval molt.</t>
  </si>
  <si>
    <t>287-296</t>
  </si>
  <si>
    <t>60008724-60012708;60008724</t>
  </si>
  <si>
    <t>6701709530;35492280100</t>
  </si>
  <si>
    <t>Kremen, Claire;Nijhout, H. Frederik</t>
  </si>
  <si>
    <t>Palo Alto;Durham</t>
  </si>
  <si>
    <t>Stanford University;Duke University</t>
  </si>
  <si>
    <t>60012708;60008724</t>
  </si>
  <si>
    <t>Kremen C.</t>
  </si>
  <si>
    <t>Control of pupal commitment in the imaginal disks of Precis coenia (Lepidoptera: Nymphalidae)</t>
  </si>
  <si>
    <t>S0022191097001212</t>
  </si>
  <si>
    <t>10.1016/S0022-1910(97)00121-2</t>
  </si>
  <si>
    <t>2-s2.0-0032031189</t>
  </si>
  <si>
    <t>European Science Foundation</t>
  </si>
  <si>
    <t>T017827</t>
  </si>
  <si>
    <t>ESF</t>
  </si>
  <si>
    <t>['two helices', 'secondary structure', 'protein complex', 'previous study', 'pigment organisation', 'noticeable effect', 'minor changes', 'main chl', 'low concentrations', 'likely co', 'higher plants', 'drastically reduced', 'data suggest', 'completely abolished', 'circular dichroism', 'cd spectra', 'c lhc', 'binding site', '240 nm', '190 nm']</t>
  </si>
  <si>
    <t>Algae | Circular dichroism | Light-harvesting complex | Photosynthesis | Secondary structure of proteins</t>
  </si>
  <si>
    <t>In our previous study by means of circular dichroism (CD) spectroscopy we have shown that the pigment organisation in the chlorophyll a/c light harvesting complex (Chl a/c LHC) isolated from Pleurochloris meiringensis significantly differs from the architecture of the main Chl a/c light harvesting antenna complexes of higher plants. In this work we meusured the CD spectra in the far-UV.between 190 nm and 240 nm. and investigated the variations of the secondary structure of the protein upon treatments which affect the binding of the long wavelength Chl a. We found that low concentrations ( ‚â§ 5%) of acetone, which had no noticeable effect on the ( -)679 nm CD band, drastically reduced the Œ±-helical content of the protein. In contrast, amounts of digitonin, which completely abolished this intense.non-conservative CD band of Chl a. induced only minor changes in the secondary structure of the protein complex. These data suggest that the binding site of the long-wavelength absorbing Chl a is found in a position deeply buried in the protein, and it is most likely co-ordinated by two helices.</t>
  </si>
  <si>
    <t>Journal of Photochemistry and Photobiology B: Biology</t>
  </si>
  <si>
    <t>60027811-60015150;60027811</t>
  </si>
  <si>
    <t>7006466104;35468058100</t>
  </si>
  <si>
    <t>B√ºchel, C.;Garab, G.</t>
  </si>
  <si>
    <t>Hungary;United Kingdom</t>
  </si>
  <si>
    <t>Budapest;London</t>
  </si>
  <si>
    <t>Magyar Tudomanyos Akademia;Imperial College London</t>
  </si>
  <si>
    <t>60027811;60015150</t>
  </si>
  <si>
    <t>B√ºchel C.</t>
  </si>
  <si>
    <t>Molecular organisation of the chlorophyll a/c light-harvesting complex of Pleurochloris meiringensis (Xanthophyceae). Pigment binding and secondary structure of the protein</t>
  </si>
  <si>
    <t>S1011134498000694</t>
  </si>
  <si>
    <t>10.1016/S1011-1344(98)00069-4</t>
  </si>
  <si>
    <t>2-s2.0-0032032790</t>
  </si>
  <si>
    <t>['specific effects', 'significant increase', 'significant impact', 'results show', 'olfactory system', 'identified glomeruli', 'first week', 'first time', 'first 4', 'dramatic increases', 'critical period', 'apis mellifera', 'antennal lobes', 'altered significantly', 'adult life', '6 days', '295 ].', '), neurobiology']</t>
  </si>
  <si>
    <t>Apis mellifera | Development | Learning | Olfaction | Structural plasticity</t>
  </si>
  <si>
    <t>During the first week of adult life the olfactory system of the honey bee undergoes a critical period of maturation [Masson and Arnold, Organisation and plasticity of the olfactory system of the honeybee, Apis mellifera, in: Menzel and Mercer (Eds.), Neurobiology and Behaviour of Honeybees. Springer-Verlag, Berlin, 1987, pp. 280-295]. This is accompanied by dramatic increases in the volume of the antennal lobes [Winnington et al., Structural plasticity of identified glomeruli in the antennal lobes of the adult worker honey bee. J. Comp. Neurol., 365 (1996) 479-490], centres of the brain that receive direct input from primary olfactory receptor neurons housed in the antennae of the bee. Here, we show that during the first 4-6 days of adult life there is a significant increase in the percentage of bees that respond to a conditioned olfactory stimulus after a single conditioning trial and, furthermore, that the ontogeny of this olfactory learning behaviour is altered significantly if the queen is removed from the colony. The absence of a queen during early adult life also has site-specific effects on the maturation of the antennal lobes of the brain. These results show for the first time that the queen's presence in a colony has a significant impact not only on the behaviour of the adult worker honey bee, but also on the structure of the brain.</t>
  </si>
  <si>
    <t>115-126</t>
  </si>
  <si>
    <t>Behavioural Brain Research</t>
  </si>
  <si>
    <t>60017311;60017311;60017311;60017311</t>
  </si>
  <si>
    <t>8739071500;6507420723;8739071300;7102052083</t>
  </si>
  <si>
    <t>Morgan, Stewart M.;Butz Huryn, Vivian M.;Downes, Stephen R.;Mercer, Alison R.</t>
  </si>
  <si>
    <t>Dunedin</t>
  </si>
  <si>
    <t>University of Otago</t>
  </si>
  <si>
    <t>Morgan S.</t>
  </si>
  <si>
    <t>The effects of queenlessness on the maturation of the honey bee olfactory system</t>
  </si>
  <si>
    <t>S0166432897001186</t>
  </si>
  <si>
    <t>10.1016/S0166-4328(97)00118-6</t>
  </si>
  <si>
    <t>2-s2.0-0032033230</t>
  </si>
  <si>
    <t>108-116</t>
  </si>
  <si>
    <t>100361247-60000221</t>
  </si>
  <si>
    <t>Boulder;Golden</t>
  </si>
  <si>
    <t>University of Colorado Boulder;Superconducting Core Technologies</t>
  </si>
  <si>
    <t>60000221;100361247</t>
  </si>
  <si>
    <t>2-s2.0-0038471684</t>
  </si>
  <si>
    <t>['new records', 'metathoracic peritreme', 'female genitalia']</t>
  </si>
  <si>
    <t>The South American genus Paralycambes Kormilev (Coreidae: Meropachydinae: Spathophorini) is redescribed, and one new species P. pronotalis from Venezuela and Brazil is described. New records for P. misionensis are given. Dorsal habitus illustrations and drawings of antennae, head, pronotum, scutellum, mesothorax, metathorax, metathoracic peritreme and male and female genitalia are provided.</t>
  </si>
  <si>
    <t>Journal of the New York Entomological Society</t>
  </si>
  <si>
    <t>Brailovsky, Harry</t>
  </si>
  <si>
    <t>Brailovsky H.</t>
  </si>
  <si>
    <t>A new species of Paralycambes Kormilev from South America (Hemiptera: Heteroptera: Coreidae: Meropachydinae)</t>
  </si>
  <si>
    <t>2-s2.0-0040579764</t>
  </si>
  <si>
    <t>['small matrices', 'reasonable accuracy', 'neumann series', 'general methodology', 'easily transformed', 'dynamic cases', 'bessel functions', 'algebraic equations']</t>
  </si>
  <si>
    <t>Bessel function | Capacitance | Circuit analysis | Circular configuration | Electromagnetism | Integral equation | Mathematical series | Microstrip line | Microwave circuit | Patch antenna | Planar technology | Resonance frequency</t>
  </si>
  <si>
    <t>The aim of this paper is to present a general methodology for studying printed electromagnetic structures. Canonical microstrip structures can be described by means of a system of coupled integral equations, which can be easily transformed into a system of algebraic equations by using the Neumann series, namely a series of Bessel functions. Careful numerical analysis shows that, in order to obtain a reasonable accuracy of the fields and/or potential, small matrices are necessary. Static and dynamic cases are discussed.</t>
  </si>
  <si>
    <t>104-114</t>
  </si>
  <si>
    <t>60017293;60017293;60017293;60017293</t>
  </si>
  <si>
    <t>7006758103;7003742703;6701835851;7003322700</t>
  </si>
  <si>
    <t>Miano, Giovanni;Panariello, Gaetano;Schettino, Fulvio;Verolino, Luigi</t>
  </si>
  <si>
    <t>Miano G.</t>
  </si>
  <si>
    <t>The Neumann series: A tool for the analysis of some microstrip structures</t>
  </si>
  <si>
    <t>2-s2.0-0142168645</t>
  </si>
  <si>
    <t>118-124</t>
  </si>
  <si>
    <t>100540789-60008334-60000251;60008334-60013520-102007469</t>
  </si>
  <si>
    <t>6701610603;7101934267</t>
  </si>
  <si>
    <t>Engelson, Morris;Garrett, Len</t>
  </si>
  <si>
    <t>McMinnville;Beaverton;New York;Portland;Portland</t>
  </si>
  <si>
    <t>Linfield Research Institute;Tektronix Incorporated;IEEE;KXL-FM;JMS Consulting</t>
  </si>
  <si>
    <t>60013520;60008334;60000251;102007469;100540789</t>
  </si>
  <si>
    <t>Engelson M.</t>
  </si>
  <si>
    <t>The pulse desensitization factor</t>
  </si>
  <si>
    <t>2-s2.0-11644325524</t>
  </si>
  <si>
    <t>['paper discusses', 'nec 4', 'computational results', 'cidf algorithm']</t>
  </si>
  <si>
    <t>NEC 4.1 has been used to compute the responses of the antennas in a shipboard high frequency direction finding system which employs the CIDF algorithm to derive bearing estimates. This paper discusses the computational results as well as the performance of the simulation in which the results were utilized.</t>
  </si>
  <si>
    <t>Knorr, Jeffrey B.</t>
  </si>
  <si>
    <t>Monterey</t>
  </si>
  <si>
    <t>Naval Postgraduate School</t>
  </si>
  <si>
    <t>Knorr J.</t>
  </si>
  <si>
    <t>Shipboard HFDF system simulation</t>
  </si>
  <si>
    <t>2-s2.0-3142645728</t>
  </si>
  <si>
    <t>96-02-18666</t>
  </si>
  <si>
    <t>['singular kernels', 'primary attention', 'integral equations', 'input impedance', 'given emf', 'frequency band', 'found expressions', 'electrostatic waves']</t>
  </si>
  <si>
    <t>Current distribution | External magnetic field | Input impedance | Permittivity tensor | Radiation resistance</t>
  </si>
  <si>
    <t>We consider the problem of determining the current distribution along a loop antenna consisting of an infinitely thin perfectly conducting strip coiled into a ring. The antenna is immersed in an anisotropic plasma medium perpendicular to the external magnetic field and is excited by a given EMF. Primary attention is focused on the frequency band in which the excitation of electrostatic waves is possible. The problem is reduced to solving a system of integral equations with logarithmic and singular kernels. Using the solution of these equations, we found expressions for the antenna current distribution and input impedance. The analysis of these expressions is presented.</t>
  </si>
  <si>
    <t>236-246</t>
  </si>
  <si>
    <t>60008673;60008673;60008673</t>
  </si>
  <si>
    <t>6701600128;7103405138;8099023900</t>
  </si>
  <si>
    <t>Zaboronkova, T. M.;Kudrin, A. V.;Petrov, E. Yu</t>
  </si>
  <si>
    <t>Zaboronkova T.</t>
  </si>
  <si>
    <t>Toward the theory of a loop antenna in an anisotropic plasma</t>
  </si>
  <si>
    <t>10.1007/BF02676539</t>
  </si>
  <si>
    <t>2-s2.0-33847586069</t>
  </si>
  <si>
    <t>['relative fiber', 'optic remoting', 'numerous phase', 'modulation frequencies', 'matched transmitters', 'interfiber thermal', 'fast rate', 'effectively minimized', 'center member', '18 ghz']</t>
  </si>
  <si>
    <t>Fiber-optic remoting | Optical fiber cables | Time-steered antenna arrays</t>
  </si>
  <si>
    <t>The relative fiber-to-fiber microwave phase changes induced in optical fiber cables by interfiber thermal and strain (bending-induced) gradients are reported. It is found that these changes are effectively minimized in cables where the fibers spin around the center member at a fast rate. Commercial "loose-tube" cables are found to preserve the fiber-to-fiber phases within 1¬∞ at modulation frequencies as high as 18 GHz. These cables appear well suited for fiber-optic remoting of numerous phase-matched transmitters and receivers.</t>
  </si>
  <si>
    <t>591-593</t>
  </si>
  <si>
    <t>60027271-60000251;60027271;60027271-60000251;60027271-60000251</t>
  </si>
  <si>
    <t>7201876598;35458989800;35596615300;7005229250</t>
  </si>
  <si>
    <t>Rom√°n, J. E.;Frankel, M. Y.;Williams, K. J.;Esman, R. D.</t>
  </si>
  <si>
    <t>Washington, D.C.;New York</t>
  </si>
  <si>
    <t>Naval Research Laboratory;IEEE</t>
  </si>
  <si>
    <t>60027271;60000251</t>
  </si>
  <si>
    <t>Rom√°n J.E.</t>
  </si>
  <si>
    <t>Optical fiber cables for synchronous remoting of numerous transmitters/receivers</t>
  </si>
  <si>
    <t>S1041113598024197</t>
  </si>
  <si>
    <t>2-s2.0-3643060378</t>
  </si>
  <si>
    <t>['optic true', 'microwave component', 'limited bandwidth', 'first time', 'exhibits squint', 'band fiber', '18 ghz']</t>
  </si>
  <si>
    <t>Antenna array feeds | Optical fiber applications | Optical fiber delay lines | Optical fiber dispersion | Phased arrays | Phased-array radar</t>
  </si>
  <si>
    <t>A wide-band fiber-optic true-time-delay array receiver capable of receiving multiple independent beams simultaneously is demonstrated for the first time. The receiver is based on a dispersive prism technique and exhibits squint-free ¬±60¬∞ azimuthal steering of two simultaneous beams with no observable beam squint over a microwave component-limited bandwidth of 6-18 GHz.</t>
  </si>
  <si>
    <t>722-724</t>
  </si>
  <si>
    <t>60027271;60027271;60027271-60000251</t>
  </si>
  <si>
    <t>7202324699;35458989800;7005229250</t>
  </si>
  <si>
    <t>Matthews, Paul J.;Frankel, Michael Y.;Esman, Ronald D.</t>
  </si>
  <si>
    <t>Matthews P.</t>
  </si>
  <si>
    <t>A wide-band fiber-optic true-time-steered array receiver capable of multiple independent simultaneous beams</t>
  </si>
  <si>
    <t>S1041113598030201</t>
  </si>
  <si>
    <t>2-s2.0-3643064614</t>
  </si>
  <si>
    <t>['optimized system', 'null depths', 'null depth', 'novel architecture', 'multigigahertz bandwidth', 'measurements taken', 'letter presents', 'laboratory setup', 'greater across', 'fully integrated', 'example self', 'entire band', 'element proof', 'critical factors', 'best suited', 'band nulls', 'architecture presented', '70 db']</t>
  </si>
  <si>
    <t>Integrated optoelectronics | Microwave antennas | Optical fiber applications | Optical fiber delay lines | Phased arrays | Tunable lasers</t>
  </si>
  <si>
    <t>This letter presents a novel architecture for independently steering broad-band nulls for phased array antennas. Measurements taken over a ten percent fractional bandwidth on a three-element proof-of-concept system shows a null depth of better than 40-dB uniform across the entire band in this laboratory setup. The architecture presented is best suited for small antenna array applications, for example self-guided airborne munitions. In a fully integrated, optimized system, null depths of 50-70 dB or greater across a multigigahertz bandwidth are anticipated and the critical factors, which influence this performance, are examined.</t>
  </si>
  <si>
    <t>725-727</t>
  </si>
  <si>
    <t>60013959-60000251;60012265-60000251;60019228-60000251;60019228</t>
  </si>
  <si>
    <t>6701758561;6602606693;6602634295;6505873852</t>
  </si>
  <si>
    <t>Zmuda, Henry;Toughlian, Edward N.;Payson, Paul;Klumpe, Herbert W.</t>
  </si>
  <si>
    <t>Dayton;Gainesville;Springfield;New York</t>
  </si>
  <si>
    <t>Air Force Research Laboratory;University of Florida;ENSCO, Inc.;IEEE</t>
  </si>
  <si>
    <t>60019228;60013959;60012265;60000251</t>
  </si>
  <si>
    <t>Zmuda H.</t>
  </si>
  <si>
    <t>A photonic implementation of a wide-band nulling system for phased arrays</t>
  </si>
  <si>
    <t>S1041113598030286</t>
  </si>
  <si>
    <t>2-s2.0-3643075101</t>
  </si>
  <si>
    <t>['results show', 'noise performance', 'ghz bandwidth', 'first time', '160 mhz']</t>
  </si>
  <si>
    <t>Frequency conversion | Optical fiber applications | Phase detection | Phase noise | Receiving antennas</t>
  </si>
  <si>
    <t>The phase-noise performance of a low-noise preamplified two-channel optical downconverting link is measured for the first time. The downconverter is capable of operation over a 2-18-GHz bandwidth with a fixed intermediate frequency of 160 MHz. Results show that a two-channel configuration used as a remote microwave phase detector exhibits performance equivalent to a typical microwave mixer.</t>
  </si>
  <si>
    <t>594-596</t>
  </si>
  <si>
    <t>7202324699;7004349250;7005229250</t>
  </si>
  <si>
    <t>Matthews, Paul J.;Biernacki, Paul D.;Esman, Ronald D.</t>
  </si>
  <si>
    <t>Matthews P.J.</t>
  </si>
  <si>
    <t>RF phase-noise performance of a two-channel optical downconverting link for microwave phase detection</t>
  </si>
  <si>
    <t>S1041113598024537</t>
  </si>
  <si>
    <t>2-s2.0-3643117767</t>
  </si>
  <si>
    <t>['vswr resonance', 'tentatively presented', 'near copper', 'first time', '1 w', '0 w']</t>
  </si>
  <si>
    <t>Optical fibers | Optical waveguide | Photoconductive antenna | Reconfigurable antenna | Semiconductor lasers</t>
  </si>
  <si>
    <t>We report the generation of 1.5-3.0-GHz electromagnetic radiation by a photoconductive bowtie antenna in a continuous-wave (CW) mode. The semiconductor bowtie element was made of silicon, and activated by a semiconductor laser beam delivered through a novel light waveguide system. We observed for the first time of our knowledge the VSWR resonance and a near copper-performance (&lt;5 dB) with the optical power density as low as 1.0 W/cm2. Further reduction of the optical power requirement is possible and will be tentatively presented with the aim of achieving the goal of less than 0.1 W/cm2.</t>
  </si>
  <si>
    <t>716-718</t>
  </si>
  <si>
    <t>60017016;60017016;60017016;60017016;60017016;60002959-60018082;60002959</t>
  </si>
  <si>
    <t>56036134300;6602702862;7201967125;6507832412;7402058369;57213311452;7004178798</t>
  </si>
  <si>
    <t>Liu, D.;Charette, D.;Bergeron, M.;Karwacki, H.;Adams, S.;Lanning, B.;Kustas, F.</t>
  </si>
  <si>
    <t>Littleton;Arlington;Bethesda</t>
  </si>
  <si>
    <t>ITN Energy Systems, Inc.;BAE Systems Inc.;Lockheed Martin Corporation</t>
  </si>
  <si>
    <t>60018082;60017016;60002959</t>
  </si>
  <si>
    <t>Liu D.</t>
  </si>
  <si>
    <t>Structurally embedded photoconductive silicon bowtie antenna</t>
  </si>
  <si>
    <t>S1041113598030183</t>
  </si>
  <si>
    <t>2-s2.0-3643132316</t>
  </si>
  <si>
    <t>['rf gain', 'optic links', 'novel approach', 'modulator bias', 'modulator array', 'maximum radio', 'largest change', 'incremental bias', 'bias controls', 'based upon', 'approach eliminates', 'analog fiber']</t>
  </si>
  <si>
    <t>Analog fiber link | Antenna feeds | Communication | Modulator</t>
  </si>
  <si>
    <t>A novel approach is proposed for controlling the bias of an electroabsorption waveguide modulator for maximum radio-frequency (RF) gain in analog fiber-optic links. It is based upon the correlation between the RF gain and the modulator dc photocurrent. It is found that, under various operating conditions, the modulator bias at which the modulator dc photocurrent experiences the largest change with incremental bias, coincides with the bias for the maximum RF gain. This approach eliminates the need for an external tracking photodiode, and can be useful in bias controls of a modulator array.</t>
  </si>
  <si>
    <t>672-674</t>
  </si>
  <si>
    <t>60121655;60121655;60121655;60121655;60032503;60032503;60076522;60121655</t>
  </si>
  <si>
    <t>57214204809;6701737395;57198581944;55704616100;7003818153;57218984936;7410214996;7403599573</t>
  </si>
  <si>
    <t>Li, G. L.;Welstand, R. B.;Chen, W. X.;Zhu, J. T.;Pappert, S. A.;Sun, C. K.;Liu, Y. Z.;Yu, P. K.L.</t>
  </si>
  <si>
    <t>San Diego;Simi Valley;San Diego</t>
  </si>
  <si>
    <t>The Electrical and Computer Engineering Department;Fermionics Corporation;Space and Naval Warfare Systems Center San Diego</t>
  </si>
  <si>
    <t>60121655;60076522;60032503</t>
  </si>
  <si>
    <t>Li G.L.</t>
  </si>
  <si>
    <t>Novel bias control of electroabsorption waveguide modulator</t>
  </si>
  <si>
    <t>S1041113598030365</t>
  </si>
  <si>
    <t>2-s2.0-3643137508</t>
  </si>
  <si>
    <t>96-02-17473</t>
  </si>
  <si>
    <t>['thermal diffusion', 'theoretical calculations', 'quasistatic field', 'plasma due', 'magnetoactive plasma', 'guided propagation', 'experimental data', 'enhanced density', 'electron heating', 'driven redistribution', 'current loop']</t>
  </si>
  <si>
    <t>Background plasma | Disturbed region | Plasma density | Propagation constant | Whistler wave</t>
  </si>
  <si>
    <t>We study the guided propagation of whistler waves along the density ducts created in a magnetoactive plasma under thermal nonlinear conditions. It is found that the thermal diffusion-driven redistribution of plasma due to electron heating in the quasistatic field of a current loop of fairly large radius le to the formation of a duct with enhanced density. Based on experimental data and theoretical calculations, it is shown that such a duct can sustain the weakly decaying whistler modes excited by a magnetic-type antenna immersed in it.</t>
  </si>
  <si>
    <t>254-260</t>
  </si>
  <si>
    <t>60011774;60011774;60011774;60011774</t>
  </si>
  <si>
    <t>6701600128;6701630876;7103405138;7005991131</t>
  </si>
  <si>
    <t>Zaboronkova, T. M.;Kostrov, A. V.;Kudrin, A. V.;Shaikin, A. A.</t>
  </si>
  <si>
    <t>Institute of Applied Physics of the Russian Academy of Sciences</t>
  </si>
  <si>
    <t>Zaboronkova T.M.</t>
  </si>
  <si>
    <t>Whistler channeling in ducts with enhanced density in a magnetoactive plasma</t>
  </si>
  <si>
    <t>10.1007/BF02676541</t>
  </si>
  <si>
    <t>2-s2.0-37549023898</t>
  </si>
  <si>
    <t>95-02-06375</t>
  </si>
  <si>
    <t>['vlf emission', 'two ways', 'source created', 'signals obtained', 'scanning beam', 'physical experiments', 'opposite directions', 'numerical simulation', 'hf beam', 'frequency characteristics', 'experiments show', 'different velocities', 'amplitude modulation']</t>
  </si>
  <si>
    <t>Antenna system | Combination frequency | Interference pattern | Radiation pattern | Spatial spectrum</t>
  </si>
  <si>
    <t>We present the results of numerical simulation and physical experiments to verify the possibility of generating a virtual superluminal VLF source by HF ionospheric heating with a scanning beam. The detection of VLF emission was carried out for the source created in two ways: - by scanning the HF beam in opposite directions with different velocities and - by amplitude modulation of a stationary HF beam. The amplitude-frequency characteristics of signals obtained in the experiments show the possibility of radiation pattern control of the VLF emission excited by a scanning HF beam.</t>
  </si>
  <si>
    <t>196-205</t>
  </si>
  <si>
    <t>16510513800;7004426162;16459304800;6506692805</t>
  </si>
  <si>
    <t>Mironenko, L. F.;Rapoport, V. O.;Mityakov, S. N.;Kotik, D. S.</t>
  </si>
  <si>
    <t>Mironenko L.</t>
  </si>
  <si>
    <t>Radiation of superluminal irregularities artificially created in the lower ionosphere</t>
  </si>
  <si>
    <t>10.1007/BF02676536</t>
  </si>
  <si>
    <t>2-s2.0-40449139654</t>
  </si>
  <si>
    <t>['threshold concentrations', 'tetradecyl acetate', 'tetradecenyl acetate', 'species changed', 'sex pheromone', 'resting position', 'planotortrix notophaea', 'physiological readiness', 'pheromone perception', 'new zealand', 'males appeared', 'male response', 'extended less', 'dorsal view', 'dark phase', 'body axis', 'associated behavior', 'applied entomology', 'antennal posture', 'antennae extended', '80 ¬∞', '7 fe', '100 fg', '10 fg']</t>
  </si>
  <si>
    <t>Antennal posture | Calling behavior | Pheromone | Planotortrix notophaea | Planotortrix octo</t>
  </si>
  <si>
    <t>Sex pheromone-associated behavior of two tortricid moths in New Zealand, Planotortrix notophaea and P. octo, was studied in a laboratory. Most males of both species changed their antennal posture responding to the change from light to dark phase. Three antennal postures in both sexes were designated by dorsal view: antennae in resting position, those extended less than 80¬∞ from body axis, and those extended more than 80¬∞ from the body axis. In P. notophaea, antennal posture of males appeared as an external indicator representing the physiological readiness for pheromone perception; males with antennae extended more than 80¬∞ from the body axis responded better than those in resting position. Bioassays with medicine droppers indicated that threshold concentrations for male response to crude female pheromone extract were 3 √ó 10-3 female equivalents (FE) and 3 √ó 10-7 FE in P. notophaea and P. octo, respectively. In P. octo, threshold concentrations for male response to known pheromone compounds, (Z)-8-tetradecenyl acetate and tetradecyl acetate, were 10 fg and 100 fg, respectively. Female calling appeared continuous rather than being pulsed. In P. notophaea, stronger male responses were elicited toward females with antennae extended more than 80¬∞ from the body axis than those in resting position. ¬© 1998 Korean Society of Applied Entomology, Taiwan Entomological Society and Malaysian Plant Protection Society.</t>
  </si>
  <si>
    <t>91-98</t>
  </si>
  <si>
    <t>;60028676</t>
  </si>
  <si>
    <t>16469648300;7202176247</t>
  </si>
  <si>
    <t>Park, Seung Chan;Foster, Stephen P.</t>
  </si>
  <si>
    <t>Auckland</t>
  </si>
  <si>
    <t>ESR - Mt Albert Science Centre</t>
  </si>
  <si>
    <t>Comparative Sex Pheromone-associated Behavior of Planotortrix notophaea and P. octo (Lepidoptera: Tortricidae)</t>
  </si>
  <si>
    <t>S1226861508600102</t>
  </si>
  <si>
    <t>10.1016/S1226-8615(08)60010-2</t>
  </si>
  <si>
    <t>2-s2.0-68949118283</t>
  </si>
  <si>
    <t>Seoul National University</t>
  </si>
  <si>
    <t>KOSEF</t>
  </si>
  <si>
    <t>['three compounds', 'tetradecenyl acetate', 'tetradecanl acetate', 'south korea', 'slowly decreased', 'ostrinia furnacalis', 'old females', 'mean ratios', 'maximum level', 'male antennae', 'individual washes', 'hexane extract', 'gradually increased', 'ginger field', 'field trappings', 'field bioassays', 'diel periodicity', 'combined washes', 'blend 1', 'best blend', 'attracting males', 'applied entomology', 'age effect', '4th day', '3rd day', '2nd hour', '2nd day', '2 blend', '1st day', '14ac increased', '14ac ).', '14ac ),']</t>
  </si>
  <si>
    <t>14Ac | E12-14Ac | Electroantenno-graphy | Field trapping | Ostrinia furnacalis | Sex pheromone | Sex pheromone titre | Z12-14Ac</t>
  </si>
  <si>
    <t>Age effect on and diel periodicity in sex pheromone production, electroantennographic (EAG) assay for sex pheromone components and field bioassays were carried out to define the best blend of sex pheromone components in the Asian corn borer moth, Ostrinia furnacalis, in South Korea. Hexane extract of female abdominal tips contained three major compounds identified as tetradecanl acetate (14Ac), (E)-12-tetradecenyl acetate (E12-14Ac) and (Z)-12-tetradecenyl acetate (Z12-14Ac). E12-14Ac, Z12-14Ac and their 1 : 1 blend evoked strong EAG response on male antennae, but 14Ac did not. The amount of those three compounds in virgin females increased remarkably from the 2nd day after emergence to peak at the 3rd day and then decreased to the level of 1st day from the 4th day on. The mean ratios of 14Ac : E12-14Ac : Z12-14Ac were 0.91 : 1 : 1.38 and 0.74 : 1 : 1.36 in 2-day- and 3-day-old females, respectively, in the case of the individual washes and 0.7 : 1: 1.51 in the case of the combined washes of 2-day- and 3-day-old females. Sex pheromone titers first detected at 2nd hour during the scotophase (16L/8D) and then gradually increased to reach the maximum level at the end of the scotophase. At corn-field trappings, the 1: 2 blend was usually the most effective in attracting males among 12 blends (16: 1, 5 : 1, 3 : 1, 2 : 1, 1.5 : 1, 1 : 1, 1 : 1.3, 1 : 1.5, 1 : 2, 1 : 3, 1 : 5 and O : 1) tested between E12-14Ac and Z12-14Ac, and the attractiveness of those blends generally increased as the content of Z12-14Ac increased to the level of the blend 1:2, then slowly decreased as the content of Z12-14Ac was more than twice over that of E12-14Ac. But the best blend in attracting males was 5 : 1 between E12-14Ac and Z12-14Ac at a ginger field, which should be further studied. ¬© 1998 Korean Society of Applied Entomology, Taiwan Entomological Society and Malaysian Plant Protection Society.</t>
  </si>
  <si>
    <t>77-84</t>
  </si>
  <si>
    <t>7003459904;34873132500</t>
  </si>
  <si>
    <t>Boo, K. S.;Park, J. W.</t>
  </si>
  <si>
    <t>Boo K.</t>
  </si>
  <si>
    <t>Sex Pheromone Composition of the Asian Corn Borer Moth, Ostrinia furnacalis (Guen√©e) (Lepidoptera: Pyralidae) in South Korea</t>
  </si>
  <si>
    <t>S1226861508600084</t>
  </si>
  <si>
    <t>10.1016/S1226-8615(08)60008-4</t>
  </si>
  <si>
    <t>2-s2.0-68949123117</t>
  </si>
  <si>
    <t>['two lineages', 'surface waters', 'simultaneous diversification', 'prochlorococcus isolated', 'photosynthetic antennae', 'one strain', 'one lineage', 'marine lineages', 'five strains', 'cultured isolates', 'containing prokaryotes', 'cluster prochlorococcus', 'chlorophyll b']</t>
  </si>
  <si>
    <t>Cyanobacteria | Gene clusters | Molecular evolution | Photosynthetic picoplankton | Picophytoplankton | Prochlorococcus | Prochlorophyte | Synechococcus</t>
  </si>
  <si>
    <t>Cultured isolates of the unicellular planktonic cyanobacteria Prochlorococcus and marine Synechococcus belong to a single marine picophytoplankton clade. Within this clade, two deeply branching lineages of Prochlorococcus, two lineages of marine A Synechococcus and one lineage of marine B Synechococcus exhibit closely spaced divergence points with low bootstrap support. This pattern is consistent with a near-simultaneous diversification of marine lineages with divinyl chlorophyll b and phycobilisomes as photosynthetic antennae. Inferences from 16S ribosomal RNA sequences including data for 18 marine picophytoplankton clade members were congruent with results of psbB and petB and D sequence analyses focusing on five strains of Prochlorococcus and one strain of marine A Synechococcus. Third codon position and intergenic region nucleotide frequencies vary widely among members of the marine picophytoplankton group, suggesting that substitution biases differ among the lineages. Nonetheless, standard phylogenetic methods and newer algorithms insensitive to such biases did not recover different branching patterns within the group, and failed to cluster Prochlorococcus with chloroplasts or other chlorophyll b-containing prokaryotes. Prochlorococcus isolated from surface waters of stratified, oligotrophic ocean provinces predominate in a lineage exhibiting low G + C nucleotide frequencies at highly variable positions.</t>
  </si>
  <si>
    <t>188-201</t>
  </si>
  <si>
    <t>Journal of Molecular Evolution</t>
  </si>
  <si>
    <t>60022195-60013402;60022020;60013609-60008279;60013609;60022195</t>
  </si>
  <si>
    <t>6701388780;7004195170;7004333401;7004000067;35458713600</t>
  </si>
  <si>
    <t>Urbach, Ena;Scanlan, David J.;Distel, Daniel L.;Waterbury, John B.;Chisholm, Sallie W.</t>
  </si>
  <si>
    <t>United States;United Kingdom;United States;United States;United States</t>
  </si>
  <si>
    <t>Cambridge;Coventry;Woods Hole;Corvallis;Orono</t>
  </si>
  <si>
    <t>Massachusetts Institute of Technology;University of Warwick;Woods Hole Oceanographic Institution;Oregon State University;University of Maine</t>
  </si>
  <si>
    <t>60022195;60022020;60013609;60013402;60008279</t>
  </si>
  <si>
    <t>Urbach E.</t>
  </si>
  <si>
    <t>Rapid diversification of marine picophytoplankton with dissimilar light- harvesting structures inferred from sequences of Prochlorococcus and Synechococcus (cyanobacteria)</t>
  </si>
  <si>
    <t>10.1007/PL00006294</t>
  </si>
  <si>
    <t>2-s2.0-0031889272</t>
  </si>
  <si>
    <t>['structure increases', 'procedure increase', 'method solves', 'electric size', 'comptutational efficiency', 'arbitrary structures', 'arbitrary shape']</t>
  </si>
  <si>
    <t>A technique for the study of on-board antennas mounted over arbitrary structures is presented. The arbitrary shape of the bodies is achieved by employing parametric surfaces called nonuniform rational B-splines. The method solves the physical optics integral following an asymptotic technique known as the 'stationary phase method'. Both the comptutational efficiency and accuracy of this procedure increase as the electric size of the structure increases.</t>
  </si>
  <si>
    <t>418-419</t>
  </si>
  <si>
    <t>60015179;60015179;60015179</t>
  </si>
  <si>
    <t>15842946800;7005302312;16679386300</t>
  </si>
  <si>
    <t>C√°tedra, M. F.;Conde, O. M.;P√©rez, J.</t>
  </si>
  <si>
    <t>C√°tedra M.F.</t>
  </si>
  <si>
    <t>Asymptotic evaluation of physical optics for the analysis of on-board antennas</t>
  </si>
  <si>
    <t>10.1049/el:19980395</t>
  </si>
  <si>
    <t>2-s2.0-0032485120</t>
  </si>
  <si>
    <t>['stacked arrangement', 'measured results', 'impedance bandwidth', 'essential feature', 'disc antenna', 'bottom patch', '30db cross']</t>
  </si>
  <si>
    <t>The design and measured results of a proximity-fed stacked circular-disc antenna are described. The antenna has an impedance bandwidth of 26%, centred around 4.2GHz, a gain of 8dBi, and -30dB cross-polarisation. An essential feature of the design is the presence of four linear slots in the bottom patch of the stacked arrangement.</t>
  </si>
  <si>
    <t>419-420</t>
  </si>
  <si>
    <t>60013983;60006173;60013983</t>
  </si>
  <si>
    <t>55510527400;7501501369;55664638500</t>
  </si>
  <si>
    <t>Luk, K. M.;Lee, K. F.;Chow, Y. L.</t>
  </si>
  <si>
    <t>Hong Kong;United States</t>
  </si>
  <si>
    <t>Kowloon;Columbia</t>
  </si>
  <si>
    <t>City University of Hong Kong;University of Missouri</t>
  </si>
  <si>
    <t>60013983;60006173</t>
  </si>
  <si>
    <t>Luk K.M.</t>
  </si>
  <si>
    <t>Proximity-coupled stacked circular-disc microstrip antenna with slots</t>
  </si>
  <si>
    <t>10.1049/el:19980363</t>
  </si>
  <si>
    <t>2-s2.0-0032485166</t>
  </si>
  <si>
    <t>['type n', 'triantennary structures', 'tetraantennary oligosaccharides', 'standard conditions', 'significantly elevated', 'secretion product', 'reproducible increase', 'preponderantly biantennary', 'ph anion', 'novel n', 'methylation analysis', 'mainly biantennary', 'linked oligosaccharides', 'linked n', 'linked fucose', 'intermediate amount', 'increased levels', 'human interleukin', 'high nh3', 'glycosylation site', 'glucosamine concentrations', 'exchange chromatography', 'either glutamine', 'asn ),', 'acetylneuraminic acid', '85 %)', '68 %)', '58 %).', '33 %)']</t>
  </si>
  <si>
    <t>Ammonium | BHK-21 cells | N-glycosylation | UDP-GlcNAc</t>
  </si>
  <si>
    <t>The effect of different ammonium concentrations and glucosamine on baby hamster kidney (BHK)-21 cell cultures grown in continuously perfused double membrane bioreactors was investigated with respect to the final carbohydrate structures of a secretory recombinant glycoprotein. The human interleukin-2 (IL-2) mutant glycoprotein variant IL-Mu6, which bears a novel N- glycosylation site (created by a single amino acid exchange of GIn100 to Asn), was produced under different defined protein-free culture conditions in the presence or absence of either glutamine, NH4Cl, or glucosamine. Recombinant glycoprotein products were purified and characterized by amino acid sequencing and carbohydrate structural analysis using matrix-assisted laser desorption ionization time of flight mass spectrometry, high-pH anion- exchange chromatography with pulsed amperometric detection, and methylation analysis. In the absence of glutamine, cells secreted glycoprotein forms with preponderantly biantennary, proximal fucosylated carbohydrate chains (85%) with a higher NeuAc content (58%). Under standard conditions in the presence of 7.5 mM glutamine, complex-type N-glycans were found to be mainly biantennary (68%) and triantennary structures (33%) with about 50% containing proximal Œ±1-6-linked fucose; 37% of the antenna were found to be substituted with terminal Œ±2-3-linked N-acetylneuraminic acid. In the presence of 15 mM exogenously added NH4Cl, a significant and reproducible increase in tri- and tetraantennary oligosaccharides (45% of total) was detected in the secretion product. In glutamin-free cultures supplemented with glucosamine, an intermediate amount of high antennary glycans was detected. The increase in complexity of N-linked oligosaccharides is considered to be brought about by the increased levels of intracellular uridine diphosphate-GlcNAc/GalNAc. These nucleotide sugar pools were found to be significantly elevated in the presence of high NH3/NH4+ and glucosamine concentrations.</t>
  </si>
  <si>
    <t>518-528</t>
  </si>
  <si>
    <t>Biotechnology and Bioengineering</t>
  </si>
  <si>
    <t>60012279-60026209;60012279-60008042;60012279</t>
  </si>
  <si>
    <t>6602276090;6507019472;56327549400</t>
  </si>
  <si>
    <t>Gawlitzek, Martin;Valley, Ulrich;Wagner, Roland</t>
  </si>
  <si>
    <t>United States;Germany;Germany</t>
  </si>
  <si>
    <t>San Francisco;Braunschweig;Leipzig</t>
  </si>
  <si>
    <t>Genentech Incorporated;Helmholtz Centre for Infection Research (HZI);Universit√§t Leipzig</t>
  </si>
  <si>
    <t>60026209;60012279;60008042</t>
  </si>
  <si>
    <t>Gawlitzek M.</t>
  </si>
  <si>
    <t>Ammonium ion and glucosamine dependent increases of oligosaccharide complexity in recombinant glycoproteins secreted from cultivated BHK-21 cells</t>
  </si>
  <si>
    <t>10.1002/(SICI)1097-0290(19980305)57:5&lt;518::AID-BIT3&gt;3.0.CO;2-J</t>
  </si>
  <si>
    <t>2-s2.0-0032485239</t>
  </si>
  <si>
    <t>['slightly modified', 'sample faces', 'rights reserved', 'return losses', 'resonance frequency', 'real interest', 'porous layers', 'microwave range', 'measured perpendicularly', 'low values', 'low frequency', 'identical patch', 'excitation circuit', 'circular patch', '105 hz']</t>
  </si>
  <si>
    <t>Alumina | Antenna patch | Lamellar ceramic | Microwave substrate</t>
  </si>
  <si>
    <t>Ceramic materials constituted of stacking of dense and porous layers of alumina were prepared and characterised at low (103-105 Hz) and high (109-1010) frequencies. At low frequency, the permittivity was measured perpendicularly to the layers. It depends on the thickness of porous layers but not on frequency. Low values were obtained which gives to these materials a real interest as substrates. In the microwave range, a microstrip circular patch was deposited on one of the sample faces and the resonances of this structure are characterised and compared to the resonances of an identical patch on a dense alumina substrate. Resonance frequency are only slightly modified but the return losses are increased: the laminar substrate improves the coupling of the circular patch to the excitation circuit. ¬© 1998 Elsevier Science S.A. All rights reserved.</t>
  </si>
  <si>
    <t>84-88</t>
  </si>
  <si>
    <t>Materials Science and Engineering B</t>
  </si>
  <si>
    <t>60012805;60012805;60106847;60012805</t>
  </si>
  <si>
    <t>7005967662;6506876829;6603793809;7007164544</t>
  </si>
  <si>
    <t>Heintz, J. M.;Letullier, P.;Miane, J. L.;Ravez, J.</t>
  </si>
  <si>
    <t>Talence;Pessac</t>
  </si>
  <si>
    <t>Laboratoire de l‚ÄôInt√©gration du Mat√©riau au Syst√®me;Institut de Chimie de la Mati√®re Condens√©e de Bordeaux</t>
  </si>
  <si>
    <t>60106847;60012805</t>
  </si>
  <si>
    <t>Heintz J.M.</t>
  </si>
  <si>
    <t>Dielectric properties of alumina lamellar ceramics</t>
  </si>
  <si>
    <t>S0921510797002122</t>
  </si>
  <si>
    <t>10.1016/S0921-5107(97)00212-2</t>
  </si>
  <si>
    <t>2-s2.0-0032489209</t>
  </si>
  <si>
    <t>['viviparous reproduction', 'unique combination', 'uebelackerae sp', 'numerous articles', 'nov .,', 'mortoni sp', 'kiaorensis hartmann', 'hongkongensis sp', 'hong kong', 'high number', 'genus dentatisyllis', 'francis group', 'falcigerous blades', 'dentatisyllis sp', 'compound chaetae', '1984 );']</t>
  </si>
  <si>
    <t>Dentatisyllis | Hong kong | Langerhansia | Meiofauna | Polychaeta | South china sea | Syllidae | Syllinae | Syllis | Typosyllis | Viviparity</t>
  </si>
  <si>
    <t>Three new Dentatisyllis species, D. hongkongensis sp. nov. and D. mortoni sp. nov., each from sandy tidal beaches of Hong Kong, and D. uebelackerae sp. nov. from Florida are described. D. hongkongensis sp. nov. is distinguished from other species of the genus in having antennae, peristomial and dorsal cirri composed of numerous articles, falcigerous blades of compound chaetae with enlarged secondary tooth, and lacking spines subdistally. D. mortoni sp. nov. has the unique combination of compound dorsalmost pseudospinigers, simple bifid chaetae, and antennae, peristomial and dorsal cirri possessing few articles; details of the viviparous reproduction of this species are given. D. uebelackerae sp. nov. is the Dentatisyllis sp. A of UEBELACKER (1984); it differs from all other species of the genus in the high number of proventricular muscle cell rings. Syllis inflata MARENZELLER, 1879 and Typosyllis (Langerhansia) kiaorensis HARTMANN-SCHR√∂DER, 1992 are assigned to the genus Dentatisyllis. A key to all species of Dentatisyllis is included, together with a table of their characters. ¬© 1998 Taylor &amp; Francis Group, LLC.</t>
  </si>
  <si>
    <t>29-43</t>
  </si>
  <si>
    <t>Sarsia</t>
  </si>
  <si>
    <t>60009731;60009731;60009731</t>
  </si>
  <si>
    <t>16405066200;6506667999;7003682165</t>
  </si>
  <si>
    <t>Ding, Zhihu;Licher, Frank;Westheide, Wilfried</t>
  </si>
  <si>
    <t>Osnabruck</t>
  </si>
  <si>
    <t>Universit√§t Osnabr√ºck</t>
  </si>
  <si>
    <t>Ding Z.</t>
  </si>
  <si>
    <t>New and newly assigned species of the genus dentatisyllis (polychaeta, syllidae, syllinae), with comments on the reproduction, together with a key and a synoptic table of all species of the genus</t>
  </si>
  <si>
    <t>10.1080/00364827.1998.10413667</t>
  </si>
  <si>
    <t>2-s2.0-0002782441</t>
  </si>
  <si>
    <t>['transition dipole', 'transfer time', 'transfer rates', 'qy transfer', 'picosecond regime', 'harvesting antenna', 'coupling strengths', 'calculated energy', 'b820 light', '130 fs']</t>
  </si>
  <si>
    <t>Ultrafast fluorescence upconversion has been used to probe electronic excitation transfer within the B800 - B820 light-harvesting antenna of Rhodopseudomonas acidophila strain 7050. Emission from the carotenoid S2 band decays in 54 ¬± 8 fs, and the bacteriochlorophyll B820 Qy band rises in approximately 110 fs. The B820 Qy rise time is wavelength-dependent. Energy-transfer rates between the carotenoid and several neighboring bacteriochlorophyll are calculated. Coupling strengths are estimated through transition dipole-transition dipole, polarization, and higher-order Coulombic coupling along with a new transition density volume coupling calculation. Data are compared to calculated energy-transfer rates through the use of a four-state model representing direct carotenoid to B820 energy transfer. The carotenoid emission data bound the S2 to Qx transfer time between 65 and 130 fs. The S1 to Qy transfer is assumed to be mediated by polarization and Coulombic coupling rather than by exchange; the transfer time is estimated to be in the picosecond regime, consistent with fluorescence quantum yield data.</t>
  </si>
  <si>
    <t>2284-2292</t>
  </si>
  <si>
    <t>60117872-60025038;60117872-60025038-60015150;60117872-60030612;60117872-60025038</t>
  </si>
  <si>
    <t>7006114910;7003665693;7202512074;36936627600</t>
  </si>
  <si>
    <t>Krueger, Brent P.;Scholes, Gregory D.;Jimenez, Ralph;Fleming, Graham R.</t>
  </si>
  <si>
    <t>United States;United States;United States;United Kingdom</t>
  </si>
  <si>
    <t>Chicago;San Diego;Berkeley;London</t>
  </si>
  <si>
    <t>The James Franck Institute;University of California, San Diego;University of California, Berkeley;Imperial College London</t>
  </si>
  <si>
    <t>60117872;60030612;60025038;60015150</t>
  </si>
  <si>
    <t>Krueger B.P.</t>
  </si>
  <si>
    <t>Electronic excitation transfer from carotenoid to bacteriochlorophyll in the purple bacterium Rhodopseudomonas acidophila</t>
  </si>
  <si>
    <t>10.1021/jp973062t</t>
  </si>
  <si>
    <t>2-s2.0-0001055458</t>
  </si>
  <si>
    <t>['various orientations', 'transmitting antenna', 'significant importance', 'lift shaft', 'lift car', 'fdtd simulation', 'also modelled']</t>
  </si>
  <si>
    <t>In indoor coverage planning the lift car is considered to be one of the most difficult propagation environments. The authors have studied radiowave propagation in this environment by means of an FDTD simulation. The lift shaft and the transmitting antenna are also modelled. A short dipole antenna is placed at various orientations and positions and the influence of these factors on the electric field distribution in a lift car is examined. It is found that for practical lift car coverage planning purposes, the placement and orientation of a short dipole antenna are not of any significant importance.</t>
  </si>
  <si>
    <t>534-535</t>
  </si>
  <si>
    <t>6507099702;6603959856</t>
  </si>
  <si>
    <t>Meskanen, H.;Pekonen, O.</t>
  </si>
  <si>
    <t>Meskanen H.</t>
  </si>
  <si>
    <t>FDTD analysis of field distribution in an elevator car by using various antenna positions and orientations</t>
  </si>
  <si>
    <t>10.1049/el:19980481</t>
  </si>
  <si>
    <t>2-s2.0-0032028702</t>
  </si>
  <si>
    <t>['wideband operation', 'sidelobe cancellation', 'microstrip dipoles', 'microstrip dipole', 'main beam', 'low profile', 'feed network', 'experimental results', 'antenna array', '70 %)']</t>
  </si>
  <si>
    <t>An antenna array for wideband operation (up to 70%) is presented. The structure has low windloading area and consists of parallel printed circuit boards (PCB) with microstrip dipoles, feed network and metal fences placed between the PCBs. The low profile, low weight antenna array forms the main beam and three difference patterns for sidelobe cancellation. Experimental results are compared with calculations for both microstrip dipole and array.</t>
  </si>
  <si>
    <t>505-506</t>
  </si>
  <si>
    <t>60003780;60003780;60003780</t>
  </si>
  <si>
    <t>7005379625;57211891269;6506782137</t>
  </si>
  <si>
    <t>Timofeev, I. E.;Kim, J. W.;Evtioushkine, G. A.</t>
  </si>
  <si>
    <t>Suwon</t>
  </si>
  <si>
    <t>Samsung Electronics Co. Ltd.</t>
  </si>
  <si>
    <t>Timofeev I.E.</t>
  </si>
  <si>
    <t>Wideband microstrip array antenna with sidelobe cancellation channels</t>
  </si>
  <si>
    <t>10.1049/el:19980435</t>
  </si>
  <si>
    <t>2-s2.0-3743117194</t>
  </si>
  <si>
    <t>Vetenskapsr√•det</t>
  </si>
  <si>
    <t>VR</t>
  </si>
  <si>
    <t>['various types', 'two types', 'tubular body', 'three areas', 'thick non', 'terminal segment', 'terminal pore', 'solitary conditions', 'six dendrites', 'sensillum wall', 'sensillar wall', 'sensillar numbers', 'sensillar lumen', 'sensilla chaetica', 'sensilla basiconica', 'schistocerca gregaria', 'results suggest', 'reared locusts', 'olfactory sensilla', 'normally distributed', 'middle segments', 'mediated behaviour', 'locusts raised', 'like pores', 'large number', 'give five', 'four types', 'flexible socket', 'fine structure', 'desert locust', 'chaetica terminates', 'basiconica contain', 'antennal surface', 'antennal sensilla']</t>
  </si>
  <si>
    <t>Aggregation pheromone | Antennae | Chemoreceptors | Olfaction | Scanning electron microscopy | Schistocerca gregaria (Insecta) | Transmission microscopy</t>
  </si>
  <si>
    <t>The fine structure and distribution of various types of antennal sensilla in three nymphal stages and in adults of both solitary-reared (solitary) and crowd-reared (gregarious) phases of the desert locust, Schistocerca gregaria, were investigated by scanning and transmission electron microscopy. Four types of sensilla were identified: sensilla basiconica, s. trichodea, s. coeloconica and s. chaetica. S. basiconica contain up to 50 sensory neurons, each of which displays massive dendritic branching. The sensillar wall is penetrated by a large number of pores. In contrast, s. trichodea contain one to three sensory neurons that branch to give five or six dendrites in the sensillar lumen; the sensillum wall is penetrated by relatively few pores. The s. coeloconica are situated in spherical cuticular pits on the antennal surface. The s. coeloconica are of two types: one type contains one to three sensory neurons with double sensillar walls penetrated by slit-like pores, whereas the second type contains four sensory neurons with non-porous double sensillar walls. The s. chaetica have a flexible socket and a thick non-porous sensillum wall and contain four sensory neurons that send unbranched dendrites to a terminal pore. A fifth sensory neuron of the s. chaetica terminates in a tubular body at the base of the hair. S. basiconica and coeloconica are normally distributed over the entire antennal flagellum, with a concentration in the middle segments; s. trichodea have three areas of concentration on the 5th, 10th and 14th flagellar segments. Sensilla chaetica are most abundant on the terminal segment. Locusts raised in solitary conditions have more olfactory sensilla (s. basiconica and s. coeloconica) than crowd-reared locusts. The difference in sensillar numbers is more evident in adults than in nymphs. These results suggest that differences in the odour-mediated behaviour of nymphs and adults, and between the phases of S. gregaria, may be attributable to differences at the sensory input level.</t>
  </si>
  <si>
    <t>525-536</t>
  </si>
  <si>
    <t>0302766X</t>
  </si>
  <si>
    <t>Cell and Tissue Research</t>
  </si>
  <si>
    <t>60029170;60029170;60029170</t>
  </si>
  <si>
    <t>6602663257;7006062747;7103226689</t>
  </si>
  <si>
    <t>Ochieng, Samuel A.;Hallberg, Eric;Hansson, Bill S.</t>
  </si>
  <si>
    <t>Lund</t>
  </si>
  <si>
    <t>Lunds Universitet</t>
  </si>
  <si>
    <t>Ochieng S.</t>
  </si>
  <si>
    <t>Fine structure and distribution of antennal sensilla of the desert locust, Schistocerca gregaria (Orthoptera: Acrididae)</t>
  </si>
  <si>
    <t>10.1007/s004410051022</t>
  </si>
  <si>
    <t>2-s2.0-0031905550</t>
  </si>
  <si>
    <t>['rf power', 'plasma density', 'plasma characteristics', 'observed wavelength', 'four loops', 'clear relationship', 'also presented', '1013 cm']</t>
  </si>
  <si>
    <t>End plate | Helicon wave | Inductively coupled plasma | Wavenumber spectrum</t>
  </si>
  <si>
    <t>Plasma performance excited by m = 0 helicon wave was investigated by the use of an antenna with one, two and four loops, changing the antenna wavenumber spectrum. It was found that the window to obtain a high density plasma, with a density of more than 1013 cm-3 in the RF power and filling pressure space became narrower when the low wavenumber spectrum part became smaller. However, in the high density region there was no clear relationship between the plasma density and this spectrum and the observed wavelength was determined by the helicon wave dispersion relation. A comparison with an inductively coupled plasma and the effect of the position of a metal end plate on the plasma characteristics are also presented. ¬© 1998 Elsevier Science S.A.</t>
  </si>
  <si>
    <t>139-147</t>
  </si>
  <si>
    <t>60011047;60011047;60011047</t>
  </si>
  <si>
    <t>7102082310;7006572241;55572797300</t>
  </si>
  <si>
    <t>Shinohara, Shunjiro;Kaneda, Naoya;Kawai, Yoshinobu</t>
  </si>
  <si>
    <t>Shinohara S.</t>
  </si>
  <si>
    <t>Effects of antenna wavenumber spectrum and metal end plate on plasma characteristics excited by helicon wave</t>
  </si>
  <si>
    <t>S0040609098004040</t>
  </si>
  <si>
    <t>10.1016/S0040-6090(98)00404-0</t>
  </si>
  <si>
    <t>2-s2.0-0032024363</t>
  </si>
  <si>
    <t>['reported dependence', 'reactors studied', 'ion current', 'input power', 'four high', 'electron shading', 'electron current', 'damage decreased', 'bias voltage', 'analysis model']</t>
  </si>
  <si>
    <t>Charging damage | Electron shading | High-density plasma | Power dependence</t>
  </si>
  <si>
    <t>The influence of input power on gate oxide damage due to the 'electron shading' effect has been studied on four high-density plasma etch tools. All the tools evaluated inflicted damage on metal-oxide-semiconductor capacitors connected to 'shaded antennas'. The damage was reduced with decreasing source power, being consistent with a reported dependence. It is suggested that this source power dependence is caused not only by a change in the ion current but also by changes in the bias voltage and/or the extent of the electron shading. Interestingly, the damage decreased with increasing bias power generally for all the reactors studied. This decrease is shown to be related to an increase in the electron current to the antenna. An equilibrium model fails to explain this dependence. We point out that a more sophisticated evaluation technique and/or analysis model is required. ¬© 1998 Elsevier Science S.A.</t>
  </si>
  <si>
    <t>60007951;60007951;60007951;60007951;60007951</t>
  </si>
  <si>
    <t>55477125100;6507384816;55240654600;7003967658;7405346712</t>
  </si>
  <si>
    <t>Hashimoto, K.;Shimpuku, F.;Hasegawa, A.;Hikosaka, Y.;Nakamura, M.</t>
  </si>
  <si>
    <t>Minato</t>
  </si>
  <si>
    <t>Fujitsu Ltd.</t>
  </si>
  <si>
    <t>Hashimoto K.</t>
  </si>
  <si>
    <t>Power dependence of gate oxide damage from electron shading effect in high-density-plasma metal etching</t>
  </si>
  <si>
    <t>S0040609098003782</t>
  </si>
  <si>
    <t>10.1016/S0040-6090(98)00378-2</t>
  </si>
  <si>
    <t>2-s2.0-0032027590</t>
  </si>
  <si>
    <t>US-UK Fulbright Commission</t>
  </si>
  <si>
    <t>AC020</t>
  </si>
  <si>
    <t>['wide variety', 'significant portion', 'rights reserved', 'reasonable complexity', 'paper presents', 'new technique', 'indoor ).', 'general enough', 'design procedure', 'computation carried', 'base station']</t>
  </si>
  <si>
    <t>Downlink beamforming | DSP for communications | Frequency division duplex | Mobile communications | Smart antennas</t>
  </si>
  <si>
    <t>This paper presents a new technique for downlink transmission beamformer design in cellular mobile communication systems using antenna arrays at the base station. The method is based on estimation of an underlying spatial distribution associated with each source's spatial downlink channel. The algorithm is 'blind' in the sense that it depends only on uplink spatial channel statistics, requiring no mobile-to-base station feedback in the design procedure. The assumed underlying spatial distribution models are general enough to be used in a wide variety of mobile communications scenarios (e.g., rural, urban, sub-urban, indoor). The technique is of reasonable complexity with a significant portion of the computation carried out off-line. Simulation results verify the effectiveness of the approach. ¬© 1998 Elsevier Science B.V. All rights reserved.</t>
  </si>
  <si>
    <t>181-197</t>
  </si>
  <si>
    <t>60005681;60007592</t>
  </si>
  <si>
    <t>7403090321;7007085739</t>
  </si>
  <si>
    <t>Goldberg, J. M.;Fonollosa, J. R.</t>
  </si>
  <si>
    <t>Spain;Israel</t>
  </si>
  <si>
    <t>Barcelona;Tel Aviv-Yafo</t>
  </si>
  <si>
    <t>Universitat Polit√®cnica de Catalunya;Tel Aviv University</t>
  </si>
  <si>
    <t>60007592;60005681</t>
  </si>
  <si>
    <t>Goldberg J.</t>
  </si>
  <si>
    <t>Downlink beamforming for spatially distributed sources in cellular mobile communications</t>
  </si>
  <si>
    <t>S0165168497002181</t>
  </si>
  <si>
    <t>10.1016/S0165-1684(97)00218-1</t>
  </si>
  <si>
    <t>2-s2.0-0032022506</t>
  </si>
  <si>
    <t>['tdoa would', 'target direction', 'target detection', 'rights reserved', 'receiver noise', 'radar receiver', 'detection processor', 'constant amplitude', 'amplitude modulation', 'also affected']</t>
  </si>
  <si>
    <t>Adaptive signal processing | Radar detection</t>
  </si>
  <si>
    <t>An algorithm is presented for the maximisation of the signal-to-noise power ratio (SNR) at the output of a radar receiver when the target direction of arrival (TDOA) is unknown. The target detection is affected by receiver noise and clutter. The radar has a beam which is scanning with a priori known pattern. For the maximisation of SNR, the knowledge of TDOA would be needed; in practice, the TDOA is unknown and the detection is also affected by the so-called antenna pattern loss. In fact when the antenna pattern sweeps across the target, the received signal experiences an amplitude modulation in lieu of a constant amplitude. It is the purpose of this paper to exploit this modulation to estimate the TDOA and conceive a detection processor which recovers the antenna pattern loss. ¬© 1998 Elsevier Science B.V. All rights reserved.</t>
  </si>
  <si>
    <t>329-336</t>
  </si>
  <si>
    <t>60073283;60073283</t>
  </si>
  <si>
    <t>57202472103;7003446830</t>
  </si>
  <si>
    <t>Farina, A.;Valeri, M.</t>
  </si>
  <si>
    <t>Alenia Aeronautica</t>
  </si>
  <si>
    <t>Recovery of antenna pattern loss in a search radar</t>
  </si>
  <si>
    <t>S0165168497002296</t>
  </si>
  <si>
    <t>10.1016/S0165-1684(97)00229-6</t>
  </si>
  <si>
    <t>2-s2.0-0032026446</t>
  </si>
  <si>
    <t>['system design', 'substrate guided', 'research effort', 'quartz substrate', 'photonic true', 'packing density', 'measured fan', 'measured bandwidth', 'intensity uniformity', 'electronic counterparts', 'device fabrication', 'delay step', '50 ps', '4 thz']</t>
  </si>
  <si>
    <t>Photonic true-time-delay (TTD) lines offer many advantages over their electronic counterparts and are attracting more and more research effort. We demonstrate a device with 32 TTD lines (5-bit) based on substrate guided-wave propagation combined with slanted photopolymer volume phase gratings on a quartz substrate. System design, device fabrication, optimization of fan-out intensity uniformity, and device performance evaluation are addressed as well. The device has a measured bandwidth of up to 2.4 THz and a measured fan-out delay step of 50 ps. The fan-out beam intensity uniformity is within ¬±10%. The packing density is 2.5 delay lines/cm2, which is to our knowledge the highest demonstrated thus far. ¬© 1998 Optical Society of America.</t>
  </si>
  <si>
    <t>522-524</t>
  </si>
  <si>
    <t>60013372;60013372;60013372</t>
  </si>
  <si>
    <t>57205522358;7404722775;55507881400</t>
  </si>
  <si>
    <t>Fu, Zhenhai;Li, Richard;Chen, Ray T.</t>
  </si>
  <si>
    <t>Austin</t>
  </si>
  <si>
    <t>The University of Texas at Austin</t>
  </si>
  <si>
    <t>Compact broadband 5-bit photonic true-time-delay module for phased-array antennas</t>
  </si>
  <si>
    <t>10.1364/OL.23.000522</t>
  </si>
  <si>
    <t>2-s2.0-0000778468</t>
  </si>
  <si>
    <t>['various combinations', 'reflector antennas', 'overall geometry', 'input parameters', 'gregorian dual', 'closed form']</t>
  </si>
  <si>
    <t>Cassegrain antenna | Gregorian antenna | Multi-reflector antennas</t>
  </si>
  <si>
    <t>A procedure to design axially symmetric Cassegrain or Gregorian dual-reflector antennas from various combinations of prescribed geometric parameters is presented. From these input parameters, the overall geometry of the antenna is derived in closed form.</t>
  </si>
  <si>
    <t>76-81</t>
  </si>
  <si>
    <t>Granet, Christophe</t>
  </si>
  <si>
    <t>Granet C.</t>
  </si>
  <si>
    <t>Designing Axially Symmetric Cassegrain or Gregorian Dual-Reflector Antennas from Combinations of Prescribed Geometric Parameters</t>
  </si>
  <si>
    <t>10.1109/74.683545</t>
  </si>
  <si>
    <t>2-s2.0-0001978108</t>
  </si>
  <si>
    <t>Austrian Science Fund</t>
  </si>
  <si>
    <t>FWF</t>
  </si>
  <si>
    <t>['remaining neurons', 'projection neurons', 'present study', 'never examined', 'neurons responsive', 'mechanosensory systems', 'mechanical inputs', 'lucifer yellow', 'local neurons', 'lemon oil', 'lateral displacement', 'integrate cues', 'dye injection', 'bimodal stimulation', 'bimodal neurons', 'bimodal interaction', 'antennal lobe', 'antenna converge', 'american cockroach', '49 ).', '49 ),']</t>
  </si>
  <si>
    <t>Antennal lobe neurons | Bimodal convergence | Insect deutocerebrum | Intracellular staining | Response interaction</t>
  </si>
  <si>
    <t>Although it has been known that olfactory and mechanical inputs from the antenna converge in the antennal lobe of the deutocerebrum of the American cockroach, the capacity of antennal lobe neurons to integrate cues from these modalities was never examined. In the present study, neurons responsive to both the odor of lemon oil and to lateral displacement of the antenna were used to compare the effects of unimodal and bimodal stimulation. The combination of olfactory and mechanical stimuli produced increases over unimodal olfactory responses in 61% (30/49) of the neurons. In the remaining neurons the response either decreased (20%; 10/49), or no bimodal interaction was apparent (19%; 9/49). Dye injection (lucifer yellow) following physiological characterization revealed that these bimodal neurons are local neurons or projection neurons. The antennal lobe links the inputs from olfactory and mechanosensory systems and provides a substrate through which olfactory and mechanical stimuli influence one another's effects.</t>
  </si>
  <si>
    <t>467-473</t>
  </si>
  <si>
    <t>60069038;60069038</t>
  </si>
  <si>
    <t>6701702344;7004777373</t>
  </si>
  <si>
    <t>Zeiner, R.;Tichy, H.</t>
  </si>
  <si>
    <t>University of Vienna Institute of Zoology</t>
  </si>
  <si>
    <t>Zeiner R.</t>
  </si>
  <si>
    <t>Combined effects of olfactory and mechanical inputs in antennal lobe neurons of the cockroach</t>
  </si>
  <si>
    <t>10.1007/s003590050194</t>
  </si>
  <si>
    <t>2-s2.0-0031943877</t>
  </si>
  <si>
    <t>['three repeats', 'tetraantennary structures', 'subsequently released', 'separated using', 'recombinant lcat', 'recombinant enzyme', 'plasma lcat', 'minor population', 'major n', 'lipoprotein substrates', 'linkage analysis', 'lcat activities', 'lcat ).', 'intact glycoproteins', 'function studies', 'findings validate', 'fab spectrometry', 'composed primarily', 'circulating forms', 'cholesterol acyltransferase', 'catalytic behavior', 'c18 sep', 'appropriate model']</t>
  </si>
  <si>
    <t>Glycoprotein structure | LCAT</t>
  </si>
  <si>
    <t>The major N-linked carbohydrate structures were determined for recombinant human plasma lecithin:cholesterol acyltransferase (LCAT). The analysis of the structure of oligosaccharides by fast atom bombardment mass spectrometry, (FAB-MS) and linkage analysis was preceded by reduction and carboxymethylation of the intact glycoproteins and digestion with trypsin and proline specific endopeptidase. The N-glycans were subsequently released from the glycopeptides by PNGase F digestion and the oligosaccharides were separated using a C18 Sep-pak¬Æ cartridge. The data from the combination of FAB spectrometry and linkage analysis show that the N-linked glycans present on recombinant LCAT (rLCAT) were composed primarily of triantennary and tetraantennary structures with and without core fucosylation. A minor population of glycans (less than 5%) contained up to three repeats of N- acetyllactosamine in one or more antennae. The LCAT activities of both recombinant and circulating forms of plasma LCAT were determined using low molecular weight and lipoprotein substrates. The catalytic behavior of these two enzyme forms were found to be very similar if not identical. These findings validate the concept that the recombinant enzyme can serve as an appropriate model for structure/function studies of LCAT and provide the foundation for subsequent structural studies.</t>
  </si>
  <si>
    <t>807-820</t>
  </si>
  <si>
    <t>Journal of Lipid Research</t>
  </si>
  <si>
    <t>60010544;60015150-100359531;60030162;60010544;60010544;60010544;60010365;60015150;60015150</t>
  </si>
  <si>
    <t>7007133373;6603872128;7003418403;7003434919;57193012964;6505852257;7102875793;7401534652;7103412653</t>
  </si>
  <si>
    <t>Lacko, Andras G.;Reason, Andrew J.;Nuckolls, Colin;Kudchodkar, Bhalchandra J.;Nair, Maya P.;Sundarrajan, Geetha;Pritchard, P. Haydn;Morris, Howard R.;Dell, Anne</t>
  </si>
  <si>
    <t>United States;United Kingdom;United States;Canada;United Kingdom</t>
  </si>
  <si>
    <t>New York;London;Fort Worth;Vancouver;Ascot</t>
  </si>
  <si>
    <t>Columbia University;Imperial College London;University of North Texas Health Science Center;The University of British Columbia;M-Scan Ltd</t>
  </si>
  <si>
    <t>60030162;60015150;60010544;60010365;100359531</t>
  </si>
  <si>
    <t>Lacko A.G.</t>
  </si>
  <si>
    <t>Characterization of recombinant human plasma lecithin: Cholesterol acyltransferase (LCAT): N-linked carbohydrate structures and catalytic properties</t>
  </si>
  <si>
    <t>2-s2.0-0031968279</t>
  </si>
  <si>
    <t>['œ ±', 'twelve chlorophyll', 'thylakoid membranes', 'thylakoid membrane', 'theoretically predicted', 'terminal ends', 'stromal side', 'photosystem ii', 'lumenal side', 'antenna protein', '43 kda']</t>
  </si>
  <si>
    <t>Membrane spanning regions of 43 kDa and 47 kDa antenna proteins of photosystem II of thylakoid membranes are theoretically predicted. Prediction of topology of chlorophyll-Œ± and Œ≤-carotene molecules in the proteins and interaction of the proteins with 33 kDa extrinsic protein on the lumenal side of thylakoid membrane is based on the findings reported earlier. Each antenna protein is predicted to have six transmembrane Œ±-helices with twelve chlorophyll-Œ± and five Œ≤-carotene molecules binding to it. Both N-and C -terminal ends are proposed to be on the stromal side of thylakoid membrane. The proposed structural model conforms to the reported experimental results from the literature.</t>
  </si>
  <si>
    <t>Indian Journal of Biochemistry and Biophysics</t>
  </si>
  <si>
    <t>100356723;100356723</t>
  </si>
  <si>
    <t>6701356594;57128107300</t>
  </si>
  <si>
    <t>Raval, M. K.;Rath, L. S.</t>
  </si>
  <si>
    <t>Rajendra College</t>
  </si>
  <si>
    <t>Raval M.</t>
  </si>
  <si>
    <t>Prediction of structure of antenna proteins of photosystem II</t>
  </si>
  <si>
    <t>2-s2.0-0032036604</t>
  </si>
  <si>
    <t>['two types', 'test odor', 'specific components', 'sensor signal', 'quantitative detection', 'high reversibility', 'gas concentration', 'examined yielding', 'concentration range', 'biosensor allows', 'ambient air', '100 ppm']</t>
  </si>
  <si>
    <t>A novel biosensor device on the basis of a FET (field-effect transistor)-insect antenna junction is presented. This biosensor allows the quantitative detection of specific components of host plant odors. The sensor was operated at a fixed working point in the constant voltage mode. As a test odor the gas concentration of Z-3-hexen-1-ol was determined in the concentration range from 0.01 to 100 ppm with short response time of less than 1 s and a high reversibility of the sensor signal in ambient air. Two types of preparation of the biocomponent were examined yielding a whole-beetle-BioFET and an isolated-antenna-BioFET.</t>
  </si>
  <si>
    <t>235-238</t>
  </si>
  <si>
    <t>1 -3 pt 3</t>
  </si>
  <si>
    <t>B47</t>
  </si>
  <si>
    <t>Sensors and Actuators, B: Chemical</t>
  </si>
  <si>
    <t>60007774;60007774;60007774;60007774;60007774;60007774;60007774;60007774</t>
  </si>
  <si>
    <t>7006423416;7005940238;7004050492;6603201554;7005074522;7005113802;7006267970;55536935700</t>
  </si>
  <si>
    <t>Schoning, M. J.;Schutz, S.;Schroth, P.;Weissbecker, B.;Steffen, A.;Kordos, P.;Hummel, H. E.;Luth, H.</t>
  </si>
  <si>
    <t>J√ºlich</t>
  </si>
  <si>
    <t>Forschungszentrum J√ºlich (FZJ)</t>
  </si>
  <si>
    <t>Schoning M.</t>
  </si>
  <si>
    <t>BioFET on the basis of intact insect antennae</t>
  </si>
  <si>
    <t>2-s2.0-0032040754</t>
  </si>
  <si>
    <t>['technical university', 'system designers', 'story building', 'receiving unit', 'propagation media', 'personal computer', 'paper presents', 'measurements collected', 'measurement environment', 'maximal ratio', 'extensively considered', 'experimental setup', 'diversity techniques', 'diversity gain', 'detailed description', 'corresponding cross', 'correlation coefficients', 'considering selection', 'conducted within', 'also estimated', '8 ghz']</t>
  </si>
  <si>
    <t>Antenna diversity schemes | Indoor radio propagation</t>
  </si>
  <si>
    <t>Diversity techniques have been extensively considered for application in propagation media, examining various combining schemes, to mitigate the effects of short-term fading probability and consequently to reduce the required fading margin. Narrowband propagation measurements were conducted within a four-story building at Technical University of Athens under a number of different radio path conditions, using a dual-channel-receiving unit, consisting of two spectrum analyzers, controlled by a personal computer. This paper presents the results of indoor radio propagation using space and cross-polarization diversity measurements in an indoor wireless radio channel at 1.8 GHz. Moreover, the diversity gain at 99% signal reliability level and corresponding cross-correlation coefficients have been estimated by considering selection and maximal ratio-combining diversity schemes. The results are very important for system designers of indoor communication systems, involving data transmission on wireless mobile networks. A detailed description of the measurement environment and experimental setup is given. From the measurements collected, the parameters of power decay factor and temporal fading signal statistics were also estimated and analyzed.</t>
  </si>
  <si>
    <t>60002947-101698520;60002947;60002947;60002947-60058524-100595133-60001104</t>
  </si>
  <si>
    <t>7005741657;57215729627;6507025360;35613450900</t>
  </si>
  <si>
    <t>Papadakis, N.;Stavropoulos, I.;Xirotsopanos, E.;Constantinou, P.</t>
  </si>
  <si>
    <t>Canada;Greece;Greece;Greece;Canada</t>
  </si>
  <si>
    <t>Ottawa;Athens;Athens;;Ottawa</t>
  </si>
  <si>
    <t>Telesat;National Technical University of Athens;Demokritos National Centre for Scientific Research;RACE Program Mobile Networks;Ministry of Communications</t>
  </si>
  <si>
    <t>60058524;60002947;60001104;101698520;100595133</t>
  </si>
  <si>
    <t>Papadakis N.</t>
  </si>
  <si>
    <t>Space and polarization diversity measurements in an indoor radio environment at 1800 MHz using a dual-channel receiver</t>
  </si>
  <si>
    <t>10.1023/A:1018861317834</t>
  </si>
  <si>
    <t>2-s2.0-0032041219</t>
  </si>
  <si>
    <t>['unique attributes', 'signal processors', 'signal converters', 'rf transmitters', 'radio receivers', 'performance analog', 'optimum point', 'operating flexibility', 'noise ratio', 'inserting dsp', 'improved reliability', 'facilitate cost', 'enhanced performance', 'engineers learn', 'effective dsp', 'dsp hardware', 'dac respectively', 'broadened capabilities', 'based processing', 'asics ),', 'analog converters', 'analog components', 'achieve systems', '7 ].', '5 ].', '4 ].']</t>
  </si>
  <si>
    <t>The interface between analog and digital signal processing paths in radio receivers and transmitters is steadily migrating toward the antenna as engineers learn to combine the unique attributes and capabilities of DSP with those of traditional communication system designs to achieve systems with superior and broadened capabilities while reducing system cost. Digital signal processing (DSP) techniques are rapidly being applied to many signal conditioning and signal processing tasks traditionally performed by analog components and subsystems in RF communication receivers and transmitters [1-4]. The incentive to replace analog implementations of signal processing functions with DSP-based processing includes reduced cost, enhanced performance, improved reliability, ease of manufacturing and maintenance, and operating flexibility and configurability [5]. Technologies that facilitate cost-effective DSP-based implementations include a very large market base supporting high-performance programmable signal processing chips [6], field programmable gate arrays (FPGA), application-specific integrated circuits (ASICs), and high-performance analog-to-digital and digital-to-analog converters (ADC and DAC respectively) [7]. The optimum point for inserting DSP in a signal processing chain is determined by matching the system performance requirements to bandwidth and signal-to-noise ratio (i.e., speed and precision) limitations of the signal processors and the signal converters. In this paper we review how clever algorithmic structures interact with DSP hardware to extend the range and performance of DSP-based processing in RF transmitters and receivers.</t>
  </si>
  <si>
    <t>60018926-100611462</t>
  </si>
  <si>
    <t>Harris, Fred</t>
  </si>
  <si>
    <t>San Diego;Brookings</t>
  </si>
  <si>
    <t>San Diego State University;SDSU</t>
  </si>
  <si>
    <t>60018926;100611462</t>
  </si>
  <si>
    <t>Harris F.</t>
  </si>
  <si>
    <t>Digital signal processing in radio receivers and transmitters fred harris</t>
  </si>
  <si>
    <t>10.1023/A:1018817502812</t>
  </si>
  <si>
    <t>2-s2.0-0032043025</t>
  </si>
  <si>
    <t>['widely used', 'well characterized', 'wbtc systems', 'traditional wide', 'system architecture', 'site diversity', 'signal coverage', 'shadow fading', 'reuse factor', 'quantitative performance', 'potential advantages', 'paper analyzes', 'omnidirectional antennas', 'omnicell structure', 'nbtc architecture', 'nbtc ).', 'interference ratio', 'fully exploited', 'current cellular', 'coverage translates', 'cellular environments', 'cell size', 'base stations', 'base station', 'attendant cost', 'antenna patterns', 'also called', '3 db', '2 db']</t>
  </si>
  <si>
    <t>Early cellular architectures consisted of base stations with omnidirectional antennas. Although directional antennas are widely used in current cellular/PCS (Personal Communication System) the system architecture is often still based upon an omnicell structure, and potential advantages of sectorization are not fully exploited. This paper analyzes and compares two different approaches to sectorization: the traditional wide-beam trisector cell (WBTC) and the newer (but not well characterized) narrow-beam trisector cell (NBTC). Unlike the WBTC architecture using three 100¬∞-120¬∞ antennas in a base station, the NBTC architecture (also called "clover-leaf") uses three 60¬∞-70¬∞ antennas at each base. We have obtained new results on the quantitative performance of both architectures, taking into account the impact of (1) actual (rather than ideal) antenna patterns, (2) channel utilization factor, (3) site diversity, (4) nonideal cell site locations, and (5) the influences of reuse factor and shadow fading. We show that NBTC system performance exceeds that of WBTC systems, both in signal-to-interference ratio (SIR) statistics and signal coverage. The improvement in coverage translates to a reduced power requirement of about 2 dB for the same cell size, or equivalently, to a 25% larger cell coverage area for the same power. The improvement in SIR performance corresponds to a gain of 2-3 dB in the 90th SIR percentile. This gain can be translated to significantly improved grade-of-service in cellular environments, with no attendant cost.</t>
  </si>
  <si>
    <t>89-102</t>
  </si>
  <si>
    <t>60014300-60095366-60072375-101242833;60014300-60021378;60014300-60032949</t>
  </si>
  <si>
    <t>23095874000;7102444709;7004878411</t>
  </si>
  <si>
    <t>Wang, Li Chun;Chawla, Kapil;Greenstein, Larry J.</t>
  </si>
  <si>
    <t>Taiwan;Taiwan;United States;United States;United States;United States</t>
  </si>
  <si>
    <t>Taipei;Yangmei;Chicago;Murray;San Antonio;Richardson</t>
  </si>
  <si>
    <t>Ministry of Transportation and Communications, Taiwan;Chunghwa Telecom Co. Ltd.;IIT Research Institute;Nokia Bell Labs;AT&amp;T Inc.;Bell N. Res. of N. Telecom Inc.</t>
  </si>
  <si>
    <t>60095366;60072375;60032949;60021378;60014300;101242833</t>
  </si>
  <si>
    <t>Wang L.</t>
  </si>
  <si>
    <t>Performance studies of narrow-beam trisector cellular systems</t>
  </si>
  <si>
    <t>10.1023/A:1018844800995</t>
  </si>
  <si>
    <t>2-s2.0-0032043462</t>
  </si>
  <si>
    <t>Antenna radiation patterns | Electromagnetic scattering | Inverse scattering | Modeling | Parameter estimation | Sampling methods | Signal sampling and reconstruction</t>
  </si>
  <si>
    <t>51-65</t>
  </si>
  <si>
    <t>Miller, Edmund K.</t>
  </si>
  <si>
    <t>Miller E.</t>
  </si>
  <si>
    <t>Model-Based Parameter Estimation in Electromagnetics: Part II. Applications to EM Observables</t>
  </si>
  <si>
    <t>10.1109/74.683542</t>
  </si>
  <si>
    <t>2-s2.0-0032045366</t>
  </si>
  <si>
    <t>['unmatched combination', 'transponder hardware', 'tracking functions', 'spacecraft represents', 'spacecraft emergencies', 'significant amount', 'recent developments', 'postlaunch measurements', 'new technology', "first '),", 'deep space', 'band solid']</t>
  </si>
  <si>
    <t>An X-band telecommunications system developed for the Near Earth Asteroid Rendezvous (NEAR) spacecraft represents an unmatched combination of performance, innovation, and cost-effectiveness for a deep space mission. It centers about two redundant X-band transponder systems that provide the command, telemetry, and tracking functions. Despite a tight development schedule, a significant amount of new technology has been used in the system. Included in the design are the most recent developments in transponder hardware, an X-band solid-state power amplifier (a deep space `first'), and efficient microstrip patch antennas. During spacecraft emergencies, a microstrip fanbeam antenna is used as part of a unique Earth acquisition algorithm. Postlaunch measurements have verified that in-flight performance closely matches predicted performance.</t>
  </si>
  <si>
    <t>6701502800;7101854121;35323591100;7006171713</t>
  </si>
  <si>
    <t>Bokulic, Robert S.;Flaherty, M. Katherine E.;Jensen, J. Robert;McKnight, Thomas R.</t>
  </si>
  <si>
    <t>Bokulic R.</t>
  </si>
  <si>
    <t>NEAR spacecraft RF telecommunications system</t>
  </si>
  <si>
    <t>2-s2.0-0032045383</t>
  </si>
  <si>
    <t>['topped array', 'provide shaping', 'provide excitation', 'optical networks', 'mode waveguides', 'lapped subarrays', 'element patterns', 'coupled dual', 'corrugated structures', 'controlled elements', 'constructing phased', 'array gain', 'array antennas']</t>
  </si>
  <si>
    <t>Antenna radiation patterns | Phased-array antennas</t>
  </si>
  <si>
    <t>A survey is given of the methods of constructing phased-array antennas with optimum radiating structures that provide shaping of the flat-topped array-element patterns. This corresponds to maximization of the array gain in a given limited scanning sector, using a corresponding minimum number of controlled elements. The methods considered include the use of passive multiport networks, coupled dual-mode waveguides, protruding dielectric elements, corrugated structures, and quasi-optical networks that provide excitation of the necessary over-lapped subarrays.</t>
  </si>
  <si>
    <t>39-49</t>
  </si>
  <si>
    <t>60096210-60000308-105218705-101512477</t>
  </si>
  <si>
    <t>Skobelev, Sergei P.</t>
  </si>
  <si>
    <t>Russian Federation;Russian Federation;Russian Federation;Russian Federation</t>
  </si>
  <si>
    <t>Moscow;Dolgoprudny;Moscow;Moscow</t>
  </si>
  <si>
    <t>Joint-Stock Company Radiophyzika;Moscow Institute of Physics and Technology;Research Institute of Radio Physics;Antenna Department</t>
  </si>
  <si>
    <t>60096210;60000308;105218705;101512477</t>
  </si>
  <si>
    <t>Skobelev S.P.</t>
  </si>
  <si>
    <t>Methods of Constructing Optimum Phased-Array Antennas for Limited Field of View</t>
  </si>
  <si>
    <t>10.1109/74.683541</t>
  </si>
  <si>
    <t>2-s2.0-0032046098</t>
  </si>
  <si>
    <t>['system downtime', 'receiver front', 'protected fan', 'outdoor use', 'end overload', 'easy installation', 'compact size', 'antenna focus', '50 w']</t>
  </si>
  <si>
    <t>A plug-and-play, 50 W, C-band, mast-mounted booster amplifier is developed which incorporates power amplification directly at the antenna focus, eliminating many problems associated with RF cable losses, crosstalk and receiver front-end overload. Its compact size and light weight allows for easy installation and its low initial cost and solid-state reliability minimize overall operating costs and system downtime. The unit is intended for outdoor use and, therefore, is waterproof with a protected fan.</t>
  </si>
  <si>
    <t>50 W, solid-state C-band amplifier for outdoor use</t>
  </si>
  <si>
    <t>2-s2.0-0032049180</t>
  </si>
  <si>
    <t>['years 1981', 'vhf scattering', 'vertical monthly', 'used data', 'term study', 'strong tendency', 'pmse region', 'lowest heights', 'increasing height', 'composite four', 'clear decrease', 'calibrated vertical', 'aspect sensitivity', '15 ¬∞']</t>
  </si>
  <si>
    <t>Results of a long-term study of aspect sensitivity of Polar Mesosphere Summer Echoes (PMSE) are presented using archived Poker Flat MST radar (65¬∞08‚Ä≤N; 147¬∞27‚Ä≤W) data. We have used data from the PMSE region (80- to 90-km) during the months of June and July for the years 1981-84, when three antenna beams were available, one beam pointing vertical and two beams pointing 15¬∞ off-vertical. Comparisons of calibrated vertical and 15¬∞ off-vertical monthly-average echo power profiles for each of the summer months show that VHF scattering from PMSE is strongly aspect sensitive at the lowest heights (approximately 80 km), and exhibits a clear decrease of aspect sensitivity with increasing height. Comparison of monthly-average aspect sensitivity profiles during the four-year period shows a reasonable consistency throughout the years. The composite four-year-average aspect sensitivity profile for the months of June and July data suggests a strong tendency to isotropy at the higher mesospheric heights.</t>
  </si>
  <si>
    <t>947-950</t>
  </si>
  <si>
    <t>6602176539;7006241919</t>
  </si>
  <si>
    <t>Huaman, Mercedes M.;Balsley, Ben B.</t>
  </si>
  <si>
    <t>Huaman M.</t>
  </si>
  <si>
    <t>Long-term-mean aspect sensitivity of PMSE determined from Poker Flat MST radar data</t>
  </si>
  <si>
    <t>10.1029/98GL00708</t>
  </si>
  <si>
    <t>2-s2.0-0032049496</t>
  </si>
  <si>
    <t>['weight coefficients', 'time reduction', 'time processing', 'theoretical analysis', 'good agreement', 'computer simulations', 'array elements', 'algorithm changes']</t>
  </si>
  <si>
    <t>Adaptive array | Amplitude-only weighting | Appropriate change technique (act) | Phase-only weighting | Phased array antenna | Random diagonal loading</t>
  </si>
  <si>
    <t>In this paper, Appropriate Change Technique (ACT) is used in adaptive digital beam-forming (DBF), linear FM signal detection, diagonal loading etc. This algorithm changes only the phases at some pairs of the array elements or the amplitudes at some pairs of the array elements instead of adjusting the amplitudes and phases of the weight coefficients at all the array elements simultaneously. Since only the real number operations are used and the weight coefficients at some pairs of elements in array are modified, it is efficient for the real-time processing, computation-time reduction and practical engineering implementation. ACT offers reasonable performance advantage. Computer simulations are shown and results are in good agreement with theoretical analysis.</t>
  </si>
  <si>
    <t>199-204</t>
  </si>
  <si>
    <t>60073606-60005465-60005244;60073606-60033387-60000251;60010421;60005244</t>
  </si>
  <si>
    <t>57218984209;8923908200;7202372052;7404076777</t>
  </si>
  <si>
    <t>Jiang, Wei;Guo, Yanchang;Ren, Lang;Yang, Qihe</t>
  </si>
  <si>
    <t>China;United Kingdom;China;China;China;United States</t>
  </si>
  <si>
    <t>Nanjing;London;Chengdu;Chengdu;Nanjing;New York</t>
  </si>
  <si>
    <t>Nanjing Research Institute of Electronics Technology;University of London;Southwest Jiaotong University;University of Electronic Science and Technology of China;Southeast University;IEEE</t>
  </si>
  <si>
    <t>60073606;60033387;60010421;60005465;60005244;60000251</t>
  </si>
  <si>
    <t>Jiang W.</t>
  </si>
  <si>
    <t>Appropriate Change Technique (ACT) for signal processing in adaptive antenna arrays</t>
  </si>
  <si>
    <t>2-s2.0-0032049777</t>
  </si>
  <si>
    <t>['surface field', 'sensor mounted', 'providing measurements', 'primary objective', 'planetary body', 'near spacecraft', 'magnetic field', 'km altitude', 'instrument consists', 'eventual orbit', 'currently operating', 'better understand', 'asteroid eros', '10 nt', '1 nt']</t>
  </si>
  <si>
    <t>Asteroids | Eros | Magnetic fields | NEAR | Space physics</t>
  </si>
  <si>
    <t>The primary objective of the Magnetic Field Instrument on the Near Earth Asteroid Rendezvous (NEAR) spacecraft is to search for and characterize the magnetic field of the asteroid Eros to better understand the origin and evolution of this planetary body. The instrument consists of a three-axis fluxgate magnetometer with a sensor mounted on the high-gain antenna feed structure of the NEAR spacecraft. It is currently operating in space and is providing measurements of the interplanetary magnetic field with a resolution of better than 1 nT. The Magnetic Field Instrument is capable of detecting a surface field at Eros of 10 nT at the 35-km altitude that will be the eventual orbit of NEAR.</t>
  </si>
  <si>
    <t>136-140</t>
  </si>
  <si>
    <t>60020304;60000221-60027646-100785073-60016296;;;</t>
  </si>
  <si>
    <t>7005059741;7004650156;35223022500;6603893875;7005394685</t>
  </si>
  <si>
    <t>Lohr, David A.;Zanetti, Lawrence J.;Anderson, Brian J.;Potemra, Thomas A.;Acu√±a, Mario H.</t>
  </si>
  <si>
    <t>Durham;College Park;Washington, D.C.;Boulder;</t>
  </si>
  <si>
    <t>University System of New Hampshire;University of Maryland, College Park;National Aeronautics and Space Administration;University of Colorado Boulder;Space Physics Group</t>
  </si>
  <si>
    <t>60027646;60020304;60016296;60000221;100785073</t>
  </si>
  <si>
    <t>Lohr D.A.</t>
  </si>
  <si>
    <t>The NEAR magnetic field instrument</t>
  </si>
  <si>
    <t>2-s2.0-0032050359</t>
  </si>
  <si>
    <t>The circular loop antenna is analyzed by using the electric field integro-differential equation in the frequency domain. The weak form of the integro-differential is derived and then the current distribution along the circular loop antenna is calculated by solving the resulting equation via the finite element technique. Accurate results are obtained using the linear shape and test functions.</t>
  </si>
  <si>
    <t>10.1002/(SICI)1099-0887(199804)14:4&lt;347::AID-CNM153&gt;3.0.CO;2-#</t>
  </si>
  <si>
    <t>2-s2.0-0032050670</t>
  </si>
  <si>
    <t>['water using', 'use architecture', 'underwater navigation', 'uhf antenna', 'test ranges', 'solution must', 'propagation time', 'propagation problem', 'presented including', 'gib ).', 'downward direction', 'different architecture', 'data flow', 'buoy using', 'auv tracking', 'asw manoeuvres']</t>
  </si>
  <si>
    <t>This article describes five different ways to use the global positioning system (GPS) underwater. In order to do this two major difficulties had to be overcome: a solution must be found to the propagation problem; and it is advisable to use architecture that minimizes the data flow. The different techniques proposed use GPS intelligent buoys (GIB). A UHF antenna at top is link to differential correction broadcasts. The system provides positioning for test ranges, AUV tracking, locating and positioning towed vehicles, underwater navigation and surveillance of ASW manoeuvres. Different architecture is presented including; measuring the propagation time of an acoustic signal travelling in the water using a downward direction from a buoy; and measuring the propagation time of an acoustic signal travelling in the water from the buoy using a mean square root algorithm.</t>
  </si>
  <si>
    <t>31-34</t>
  </si>
  <si>
    <t>Sea Technology</t>
  </si>
  <si>
    <t>6505998339;7403742144</t>
  </si>
  <si>
    <t>Coudeville, J. M.;Thomas, H.</t>
  </si>
  <si>
    <t>Coudeville J.</t>
  </si>
  <si>
    <t>A primer: using GPS underwater</t>
  </si>
  <si>
    <t>2-s2.0-0032051280</t>
  </si>
  <si>
    <t>['wideband approach', 'system employs', 'single converter', 'signal routing', 'pwb ).', 'poor isolation', 'needless hours', 'initial design', 'individual components', 'including grounding', 'important part', 'full potential', 'frequency plan', 'design begins', 'critical circuits', 'article details']</t>
  </si>
  <si>
    <t>This article details the design of a wideband, high dynamic range downconverter from concept through production. The downconverter is a part of the Smart Adaptive Applique (SAA) used in cellular base stations to increase channel utilization and reduce the impact of multipath in congested urban cellular systems. Because the system employs a wideband approach that digitizes the entire cellular spectrum in a single converter, maximizing the spurious-free dynamic range (SFDR) is a primary design requirement. Innovative packaging techniques enable the downconverter to realize the full potential of the individual components, resulting in better than 89 dB SFDR. The initial design phase involves determining the requirements, frequency plan and gain-noise-intercept (GNI) strategy. Following the initial design, critical circuits are breadboarded and tested to confirm computer predictions. Then the most important part of the design begins: the layout of the printed wiring board (PWB). The best paper designs can fail easily due to poor isolation between circuit card components, resulting in needless hours of debugging to correct layout problems. High isolation layout techniques, including grounding, shielding and signal routing, are discussed at length. Finally, the circuit card assembly (CCA) is tested and the card's performance is presented.</t>
  </si>
  <si>
    <t>60005304;60005304;60005304;60005304</t>
  </si>
  <si>
    <t>6506937536;7401431898;6503910525;6504785980</t>
  </si>
  <si>
    <t>Hairfield, David A.;Harvey, Phillip D.;Krayer, Yvonne L.;Voytko, Troy S.</t>
  </si>
  <si>
    <t>Waltham</t>
  </si>
  <si>
    <t>Raytheon</t>
  </si>
  <si>
    <t>Hairfield D.</t>
  </si>
  <si>
    <t>Design of a wideband, high dynamic range downconverter used in smart antenna applications</t>
  </si>
  <si>
    <t>2-s2.0-0032051354</t>
  </si>
  <si>
    <t>['various factors', 'towers constructed', 'service life', 'medium intensity', 'main load', 'former ussr', 'fatigue failures', 'communication systems']</t>
  </si>
  <si>
    <t>The problem of definition of service life for high-rise steel tower installations is solved, depending on the fatigue damage accumulated in members or sections. This problem is important for towers and most communication systems, wind turbine supports and others, because for this type of structure wind load is regarded as the main load. The analysis of damage in most towers and top-load vertical antenna installations in Ukraine, Russia and other countries of the former USSR has shown that in the majority of cases it occurred under a wind of medium intensity, and the reason was fatigue failures. Methods to estimate fatigue durability are considered and the influence on durability of various factors is analysed. The application of these procedures is illustrated for the determination of the life of TV-towers constructed in the territory of the former USSR.</t>
  </si>
  <si>
    <t>1091-1100</t>
  </si>
  <si>
    <t>74-76</t>
  </si>
  <si>
    <t>Journal of Wind Engineering and Industrial Aerodynamics</t>
  </si>
  <si>
    <t>101829007;101829007</t>
  </si>
  <si>
    <t>6507750153;6602444316</t>
  </si>
  <si>
    <t>Mikitarenko, M. A.;Perelmuter, A. V.</t>
  </si>
  <si>
    <t>Kiev</t>
  </si>
  <si>
    <t>GSP</t>
  </si>
  <si>
    <t>Mikitarenko M.</t>
  </si>
  <si>
    <t>Safe fatigue life of steel towers under the action of wind vibrations</t>
  </si>
  <si>
    <t>S0167610598001007</t>
  </si>
  <si>
    <t>10.1016/S0167-6105(98)00100-7</t>
  </si>
  <si>
    <t>2-s2.0-0032051703</t>
  </si>
  <si>
    <t>['ventral trichoid', 'terminal end', 'spiracular plate', 'sized forwardly', 'similar arrangement', 'several pores', 'segments five', 'predominantly flat', 'morphological features', 'large backwardly', 'instar larvae', 'ecdysal aperture', 'directed spines', 'cuterebrid larvae', 'campaniform sensilla', 'basicoconic sensilla', 'abdominal segments', '18 days']</t>
  </si>
  <si>
    <t>Brazil | Cuterebridae | Dermatobia hominis | Diptera | Larva | SEM</t>
  </si>
  <si>
    <t>Larvae of Dermatobia hominis 10-27 days old were collected from experimentally infected rats and their morphology was studied by scanning electron microscopy. The moult from the second to third instar occurs at 18 days, with emergence from the host at 30 days post-infection. The second-instar larvae bear on the pseudocephalon, antennae (coeloconic sensilla), and coeloconic and basicoconic sensilla on the maxillary sensory complex. The thoracic segments bear small backwardly-directed spines anteriorly and ventral trichoid and campaniform sensilla. The first four abdominal segments have small and large backwardly-directed spines that are absent on segments five and six. The seventh and eighth abdominal segments have medium-sized forwardly-directed spines. Abdominal segments are encircled by campaniform sensilla. The terminal end of the eighth abdominal segment bears the anus, prominent anal lobes and two spiracular openings on each spiracular plate. Spiracular plates show a radial sun ray pattern. The rear abdomen also bears an ecdysal aperture, several pores and eight coeloconic sensilla. Although there are slight morphological differences, the spines (predominantly flat and thorn-like) and sensilla (campaniform and coeloconic) of the third-instar larvae show a similar arrangement to that of second-instar larvae. Thoracic trichoid sensilla are not seen in third-instar larvae. A perispiracular gland aperture is situated above each posterior spiracular opening. These morphological features are compared with those of other cuterebrid larvae.</t>
  </si>
  <si>
    <t>160-168</t>
  </si>
  <si>
    <t>0269283X</t>
  </si>
  <si>
    <t>Medical and Veterinary Entomology</t>
  </si>
  <si>
    <t>60030074;60030074</t>
  </si>
  <si>
    <t>17634201800;7103144889</t>
  </si>
  <si>
    <t>De Filippis, Thelma;Leite, A. C.R.</t>
  </si>
  <si>
    <t>Belo Horizonte</t>
  </si>
  <si>
    <t>Universidade Federal de Minas Gerais</t>
  </si>
  <si>
    <t>De Filippis T.</t>
  </si>
  <si>
    <t>Morphology of the second- and third-instar larvae of Dermatobia hominis by scanning electron microscopy</t>
  </si>
  <si>
    <t>10.1046/j.1365-2915.1998.00096.x</t>
  </si>
  <si>
    <t>2-s2.0-0032052141</t>
  </si>
  <si>
    <t>['ventral side', 'various kinds', 'tipped sensillum', 'sensillum basiconicum', 'sensilla trichodea', 'sensilla coeloconica', 'scales among', 'regular arrangement', 'profusely covered', 'present along', 'peculiar kind', 'nymphal antennae', 'named flat', 'fine morphology', 'fewer types', 'even though', 'entire antenna', 'distal border', 'differently arranged', 'cuticular pits', 'cuticular lobes', 'completely decorated', 'baetis rhodani', 'baetidae ),', 'antennal sensilla', 'antennal segments', 'adult mayfly', 'adult mayflies']</t>
  </si>
  <si>
    <t>Fine structure | SEM | Sensory system | TEM</t>
  </si>
  <si>
    <t>The distribution and fine morphology of antennal sensilla of nymphal and adult mayfly, Baetis rhodani (Ephemeroptera: Baetidae), were examined. In the nymph, various kinds of sensilla (chaetica, basiconica, coeloconica and cuticular pits) are differently arranged on the antennal segments, whereas sensilla campaniformia delimit the distal border of the pedicel. A peculiar kind of sensillum basiconicum, named flat-tipped sensillum, is present along the entire antenna, even though in the flagellum it has a regular arrangement between the cuticular lobes that delimit the distal border of each article. In the subimago the scape and pedicel are profusely covered with microtrichia and scattered sensilla trichodea, whereas the flagellum shows cuticular ribs. Sensilla coeloconica are present along the ventral side of the flagellum. In the imago, the antenna is completely decorated with scales among which sensilla trichodea and sensilla coeloconica occasionally occur. As in the nymph, adult mayflies have a ring of sensilla campaniformia along the distal border of the pedicel. When compared with nymphal antennae, those of adults have fewer types of sensilla, presumably in relation to the short, non- feeding terrestrial life.</t>
  </si>
  <si>
    <t>143-149</t>
  </si>
  <si>
    <t>International Journal of Insect Morphology and Embryology</t>
  </si>
  <si>
    <t>7004012826;6701644978</t>
  </si>
  <si>
    <t>Gaino, Elda;Rebora, Manuela</t>
  </si>
  <si>
    <t>Gaino E.</t>
  </si>
  <si>
    <t>Ultrastructure of the antennal sensilla of the mayfly Baetis rhodani (pictet) (Ephemeroptera: Baetidae)</t>
  </si>
  <si>
    <t>S0020732297000019</t>
  </si>
  <si>
    <t>10.1016/S0020-7322(97)00001-9</t>
  </si>
  <si>
    <t>2-s2.0-0032052330</t>
  </si>
  <si>
    <t>['types occur', 'types 3', 'types 1', 'trichoid sensilla', 'trichogramma spp', 'sensilla probably', 'probably associated', 'placoid sensilla', 'oviposition behaviour', 'host examination', 'host discrimination', 'female antenna', 'falcate sensilla', 'external morphology', 'courtship behaviour', 'coeloconic sensilla', 'chaetica sensilla', 'antennal sensilla', '5 ).', '3 ).']</t>
  </si>
  <si>
    <t>Antennal sensilla | Cotton bollworm | Egg parasitoids | Falcate sensilla | Host discrimination | Mechanoreceptor | Morphology | Olfactory receptor | Scanning electron microscopy | Trichogramma australicum</t>
  </si>
  <si>
    <t>External morphology of antennal sensilla on female and male Trichogramma australicum (Hymenoptera: Trichogrammatidae) was examined using scanning electron microscopy. Antennae show strong sexual dimorphism in structure and types of sensilla. The female antenna displays 14 types of sensilla: basiconic capitate peg sensilla (types 1 and 2), campaniform sensilla, chaetica sensilla (types 1-3), coeloconic sensilla, falcate sensilla, placoid sensilla (types 1 and 2), styloconic sensilla and trichoid sensilla (types 1- 3). The male antenna displays 12 types of sensilla: basiconic capitate peg sensilla (type 2), campaniform sensilla, chaetica sensilla (types 1-5), coeloconic sensilla, placoid sensilla (type 1), and trichoid sensilla (types 3-5). Falcate and styloconic sensilla occur only on the female antenna. Both sensilla probably are associated with host examination, host discrimination and oviposition behaviour. Male antennal trichoid sensilla types 4 and 5 are probably associated with courtship behaviour, because these types occur only on the male. We propose the term 'falcate sensilla' for a unique female antennal sensilla; the number of falcate sensilla may be used for identification of Trichogramma spp. In addition, we report the presence of placoid sensilla type 2 and difference in structure of coeloconic sensilla in T. australicum. Variation in structure and position of antennal sensilla are discussed.</t>
  </si>
  <si>
    <t>67-82</t>
  </si>
  <si>
    <t>6505814206;7003280850;55833546100</t>
  </si>
  <si>
    <t>Amornsak, Weerawan;Cribb, Bronwen;Gordh, Gordon</t>
  </si>
  <si>
    <t>Amornsak W.</t>
  </si>
  <si>
    <t>External morphology of antennal sensilla of Trichogramma australicum girault (Hymenoptera: Trichogrammatidae)</t>
  </si>
  <si>
    <t>S0020732298000038</t>
  </si>
  <si>
    <t>10.1016/S0020-7322(98)00003-8</t>
  </si>
  <si>
    <t>2-s2.0-0032052381</t>
  </si>
  <si>
    <t>Central Michigan University</t>
  </si>
  <si>
    <t>CMU</t>
  </si>
  <si>
    <t>['wall pores', 'type g2', 'terminal pore', 'socket receptors', 'sensillar types', 'related p', 'races b', 'paratemnopteryx stonei', 'length 7', 'form 7', 'form 5', 'form 43', 'form 3', 'external morphology', 'contact chemo', 'comprise less', 'blattellidae ),', 'antennal sensilla']</t>
  </si>
  <si>
    <t>Chemoreceptors | Insects | Mechanoreceptors | Morphology | Sense organs</t>
  </si>
  <si>
    <t>The external morphology and distribution of antennal sensilla of cave- dwelling Australian cockroaches, Paratemnopteryx stonei (Races B and C), P. howarthi and P. sp. nov. (Blattaria: Blattellidae), are described using scanning electron microscopy. Eight major types of sensilla were found. Long and medium-length sensilla chaetica are deeply grooved mechano- and contact chemo-receptors with a terminal pore; the long type forms 5-11% and the medium-length 7-22% of all sensilla. Sensilla trichodea type 1 are very slender, non-porous, and form 43-60% of all sensilla. Sensilla trichodea type 2 are stouter, shorter and have wall pores; they form 5-14% of the sensilla. Sensilla basiconica type B are very short, non-porous, inflexible-socket receptors that are known to be hygro- and thermo-receptors; they comprise less than 0.6% of the sensilla. Sensilla basiconica type G1 are short, grooved and have a terminal pore; they form 5-11% of all sensilla. Type G2 are longer with indications of a terminal pore and form 7-10% of the sensilla. Sensilla basiconica type P are short with wall pores, and they form 3-9% of the sensilla. Total sensillar numbers ranged from 5700-8900 for P. stonei, depending on the race and sex, 6950-9950 for P. sp. nov. and 11,700- 15,100 for the smaller and possibly more epigean-related P. howarthi. Females had 700-3150 fewer sensilla than males. Comparisons are made between Paratemnopteryx and common epigean cockroaches in relation to sensillar types and numbers.</t>
  </si>
  <si>
    <t>83-93</t>
  </si>
  <si>
    <t>60009841;60019870;60100347</t>
  </si>
  <si>
    <t>7102047526;6602516034;7103372078</t>
  </si>
  <si>
    <t>Bland, R. G.;Slaney, D. P.;Weinstein, P.</t>
  </si>
  <si>
    <t>New Zealand;Australia;United States</t>
  </si>
  <si>
    <t>Dunedin;Townsville;Mount Pleasant</t>
  </si>
  <si>
    <t>Otago Medical School;James Cook University;Central Michigan University</t>
  </si>
  <si>
    <t>60100347;60019870;60009841</t>
  </si>
  <si>
    <t>Bland R.G.</t>
  </si>
  <si>
    <t>Antennal sensilla on cave species of Australian paratemnopteryx cockroaches (Blattaria: Blattellidae)</t>
  </si>
  <si>
    <t>S0020732298000026</t>
  </si>
  <si>
    <t>10.1016/S0020-7322(98)00002-6</t>
  </si>
  <si>
    <t>2-s2.0-0032053239</t>
  </si>
  <si>
    <t>['z midplane', 'wide diversity', 'velocity resolution', 'survey provides', 'stellar winds', 'significant fraction', 'scale height', 'radial profile', 'outer galaxy', 'observing procedure', 'observed emission', 'may result', 'klsr ranges', 'images reveal', 'galactocentric radius', 'cumulative interactions', 'angular extents', '98 km', '81 km', '40 km']</t>
  </si>
  <si>
    <t>Galaxy: Structure | ISM: Clouds | ISM: General | ISM: Kinematics and dynamics | ISM: Molecules | Surveys</t>
  </si>
  <si>
    <t>Images from the FCRAO CO Survey of the Outer Galaxy and a description of the calibration and processing of the data are presented. The survey is comprised of 1,696,800 12CO J = 1-0 spectra sampled every 50‚Ä≥ between Galactic longitudes 102¬∞.49 and 141¬∞.54 and latitudes -3?03 and 5?41. The KLSR ranges from -153 to +40 km s-1 sampled every 0.81 km s-1 with a velocity resolution of 0.98 km s-1. The survey provides the highest spatial dynamic range imaging of the molecular interstellar medium ever obtained. We describe the observing procedure and characterize the random anc systematic noise of the survey. The images reveal a wide diversity of spatial structure within the molecular interstellar medium. We identify several voids with angular extents of 2¬∞-5¬∞ in diameter that may result from the cumulative interactions of ultraviolet radiation fields and stellar winds from newborn massive stars with ambient interstellar gas. It is demonstrated that a significant fraction of the integrated intensity summed over the survey field originates from regions with low peak antenna temperature and low column density assuming a conversion between integrated CO emission and molecular hydrogen column density. Assuming kinematic distances to the observed emission, we derive the radial profile of mass surface density and the variations of the z midplane and scale height of the molecular gas distribution with galactocentric radius.</t>
  </si>
  <si>
    <t>241-258</t>
  </si>
  <si>
    <t>Astrophysical Journal, Supplement Series</t>
  </si>
  <si>
    <t>60014313;60014313;60014313;60014313;60014313;60019537</t>
  </si>
  <si>
    <t>7004515774;7004246918;7101697233;43961128700;55663305800;24758108100</t>
  </si>
  <si>
    <t>Heyer, Mark H.;Brunt, Christopher;Snell, Ronald L.;Howe, John E.;Schloerb, F. Peter;Carpenter, John M.</t>
  </si>
  <si>
    <t>Honolulu;Amherst MA</t>
  </si>
  <si>
    <t>University Hawaii Institute for Astronomy;University of Massachusetts Amherst</t>
  </si>
  <si>
    <t>60019537;60014313</t>
  </si>
  <si>
    <t>Heyer M.H.</t>
  </si>
  <si>
    <t>The Five College Radio Astronomy Observatory CO survey of the outer galaxy</t>
  </si>
  <si>
    <t>10.1086/313086</t>
  </si>
  <si>
    <t>2-s2.0-0032370634</t>
  </si>
  <si>
    <t>['rectangular microstrip', 'provided either', 'numerical techniques', 'mathcad document', 'data array', 'chart axis', 'analytical expressions', 'analytical expression']</t>
  </si>
  <si>
    <t>MathCAD | Microstrip antennas | Smith chart | Transmission lines</t>
  </si>
  <si>
    <t>In this paper, a MathCAD document is described that provides the capability for plotting a set of normalized complex impedance data, which can be provided either from a data array or from an analytical expression. The generation of the Smith-chart axis is done with analytical expressions, rather than with numerical techniques. An example of the use of this program is given, using a rectangular microstrip-patch antenna model, generated by the HP Momentum electromagnetic simulator. The complete MathCAD document is provided as part of the paper.</t>
  </si>
  <si>
    <t>99-101</t>
  </si>
  <si>
    <t>60010339;60010339</t>
  </si>
  <si>
    <t>7004377085;6701585955</t>
  </si>
  <si>
    <t>Delgado, Heriberto J.;Thursby, Michael H.</t>
  </si>
  <si>
    <t>Florida Institute of Technology</t>
  </si>
  <si>
    <t>Delgado H.</t>
  </si>
  <si>
    <t>Derivation of the Smith Chart Equations for Use with MathCAD</t>
  </si>
  <si>
    <t>10.1109/74.683549</t>
  </si>
  <si>
    <t>2-s2.0-1542497508</t>
  </si>
  <si>
    <t>['using either', 'tilted subreflector', 'tertiary reflector', 'sight axis', 'radiotelescopes using', 'optimum set', 'numerical simulations', 'method derived', 'generally known', 'feed turret', 'feed mount', 'conical scanning', 'combined motions', 'arecibo telescope', 'antenna configuration', 'alternative way']</t>
  </si>
  <si>
    <t>Methods: analytical | Techniques: pointing | Telescopes</t>
  </si>
  <si>
    <t>We describe an alternative way of pointing (large) radiotelescopes using a method derived from radar tracking techniques, and generally known as conical scanning. It can be accomplished by using either a feed that is mechanically (or electrically) displaced from the bore-sight axis, or by fixing the feed and translating or rotating a tilted subreflector. The optimum set-up for radioastronomical application depends upon the antenna configuration, the feed mount, and the sizes/weights of the moving parts involved. In the case of the new Gregorian configuration for the Arecibo telescope, the mechanical and electromagnetic configuration suggests the use of combined motions of the tertiary reflector in elevation and the feed turret in cross-elevation. We analyse several methods of implementing the conical scan technique and evaluate them through numerical simulations.</t>
  </si>
  <si>
    <t>177-189</t>
  </si>
  <si>
    <t>Astronomy and Astrophysics Supplement Series</t>
  </si>
  <si>
    <t>60007776-60014313;60007776</t>
  </si>
  <si>
    <t>57206417340;55475318300</t>
  </si>
  <si>
    <t>Olmi, L.;Davis, M. M.</t>
  </si>
  <si>
    <t>Amherst MA;Ithaca</t>
  </si>
  <si>
    <t>University of Massachusetts Amherst;Cornell University</t>
  </si>
  <si>
    <t>60014313;60007776</t>
  </si>
  <si>
    <t>Olmi L.</t>
  </si>
  <si>
    <t>Pointing large antennas using the conical scan technique</t>
  </si>
  <si>
    <t>10.1051/aas:1998179</t>
  </si>
  <si>
    <t>2-s2.0-33746969249</t>
  </si>
  <si>
    <t>['¬© 1998', 'straightforward flip', 'spectral information', 'silicon motherboard', 'optical signal', 'optical interconnection', 'optical dipole', 'magnetic fields', 'loop probe', 'least 60db', 'laser diodes', 'frequency behaviour', 'fabricate electro', 'excellent instruments', 'electromagnetic field', 'diagnostic emc', 'conventional probes', 'conductive adhesives', 'active electro']</t>
  </si>
  <si>
    <t>Flip-chip | Mounting | Probes</t>
  </si>
  <si>
    <t>A straightforward flip-chip mounting technique is described using gold bumps, a silicon motherboard and non-conductive adhesives to fabricate electro-optical modules coupling light from arrays of laser diodes into arrays of fibres. This enables the fabrication of non-hermetic, potentially cheap modules for short-distance, parallel-optical interconnection. As an application, the realisation of a compact, active electro-optical dipole and loop probe is presented. During assembly of the probes, attention was paid to sensitivity, susceptibility to interfering electromagnetic fields and to high-frequency behaviour. The probes show sensitivities comparable with, or better than, conventional probes of the same size. They show a linear dynamic behaviour of at least 60dB, and measure electric fields up to 30mV/m or magnetic fields up to 0.1mA/m, respectively. The antenna signal modulates the optical signal of a biased laser diode, and because all the spectral information of the electromagnetic field is preserved during measurement, these probes are excellent instruments for diagnostic EMC-measurements with a high spatial resolution. ¬© 1998, MCB UP Limited</t>
  </si>
  <si>
    <t>32-34</t>
  </si>
  <si>
    <t>Microelectronics International: An International Journal</t>
  </si>
  <si>
    <t>Vanwassenhove, Luc</t>
  </si>
  <si>
    <t>Vanwassenhove L.</t>
  </si>
  <si>
    <t>Low-cost fibre-chip coupling for electro-optic EMC-probes</t>
  </si>
  <si>
    <t>10.1108/13565369810199095</t>
  </si>
  <si>
    <t>2-s2.0-84986170735</t>
  </si>
  <si>
    <t>['wideband cpw', 'small gap', 'frequency range', 'frequency operation', 'electronically tuned', 'dual frequencies', 'cps dipoles', 'cps balun', 'antenna pattern']</t>
  </si>
  <si>
    <t>A CPW-fed CPS dipole antenna is presented which operates at dual frequencies. A wideband CPW-to-CPS balun was designed and used. Dual-frequency operation of the CPS dipole antenna was realised by introducing a small gap in the length of the dipole. Varactors were integrated with CPS dipoles to form integrated antennas. The CPS dipole antenna was electronically tuned by varying the varactor bias voltages. Measurements showed good results of dual operating frequencies, frequency range, and antenna pattern.</t>
  </si>
  <si>
    <t>609-611</t>
  </si>
  <si>
    <t>60026638;60020547;60020547</t>
  </si>
  <si>
    <t>6507921869;36066390600;7404879378</t>
  </si>
  <si>
    <t>Kolsrud, A. T.;Li, Ming Yi;Chang, Kai</t>
  </si>
  <si>
    <t>Finland;United States</t>
  </si>
  <si>
    <t>Espoo;College Station</t>
  </si>
  <si>
    <t>Nokia Corporation;Texas A&amp;M University</t>
  </si>
  <si>
    <t>60026638;60020547</t>
  </si>
  <si>
    <t>Kolsrud A.</t>
  </si>
  <si>
    <t>Dual-frequency electronically tunable CPW-fed CPS dipole antenna</t>
  </si>
  <si>
    <t>10.1049/el:19980495</t>
  </si>
  <si>
    <t>2-s2.0-0032473632</t>
  </si>
  <si>
    <t>['new antenna', 'manufacturing errors', 'less susceptible']</t>
  </si>
  <si>
    <t>A novel stacked shorted patch antenna is proposed and investigated both theoretically and experimentally. The new antenna has significantly greater bandwidth than a conventional shorted patch and its behaviour is less susceptible to manufacturing errors. The stacked shorted patch is small in size and, thus, is suitable for mobile communication applications.</t>
  </si>
  <si>
    <t>612-614</t>
  </si>
  <si>
    <t>60011362;60006359;60006359</t>
  </si>
  <si>
    <t>35478779700;21934585400;35576999000</t>
  </si>
  <si>
    <t>Waterhouse, R. B.;Rowley, J. T.;Joyner, K. H.</t>
  </si>
  <si>
    <t>Melbourne;Melbourne</t>
  </si>
  <si>
    <t>RMIT University;Telstra</t>
  </si>
  <si>
    <t>60011362;60006359</t>
  </si>
  <si>
    <t>Stacked shorted patch antenna</t>
  </si>
  <si>
    <t>10.1049/el:19980476</t>
  </si>
  <si>
    <t>2-s2.0-0032473633</t>
  </si>
  <si>
    <t>['useful bandwidth', 'pareto ranking', 'genetic algorithm', 'dual objectives', 'designed using']</t>
  </si>
  <si>
    <t>A single arm spiral printed on a grounded dielectric substrate is designed using a genetic algorithm with Pareto ranking of a 2D search plane, with dual objectives of a unity axial ratio and a boresight main lobe. The antenna is shown to be efficient with good circular polarisation over a useful bandwidth.</t>
  </si>
  <si>
    <t>608-609</t>
  </si>
  <si>
    <t>60001881;60001881;60001881;60001881;60001881</t>
  </si>
  <si>
    <t>7403976044;55328764600;6701323282;6506820186;7101898419</t>
  </si>
  <si>
    <t>Edwards, R. M.;Cook, G. G.;Khamas, S. K.;Aidley, R. J.;Chambers, B.</t>
  </si>
  <si>
    <t>Sheffield</t>
  </si>
  <si>
    <t>The University of Sheffield</t>
  </si>
  <si>
    <t>Edwards R.</t>
  </si>
  <si>
    <t>Design of circularly polarised printed spiral antenna using dual objective genetic algorithm</t>
  </si>
  <si>
    <t>10.1049/el:19980452</t>
  </si>
  <si>
    <t>2-s2.0-0032473649</t>
  </si>
  <si>
    <t>['vary smoothly', 'edge brightening', 'authors report']</t>
  </si>
  <si>
    <t>The authors report the application of the simulated annealing optimisation technique to the synthesis of radiation patterns approximating linear and circular Taylor sum patterns by means of real aperture distributions with amplitudes that vary smoothly and show no edge brightening.</t>
  </si>
  <si>
    <t>611-612</t>
  </si>
  <si>
    <t>57217764562;7006865572</t>
  </si>
  <si>
    <t>Rodriguez, J. A.;Ares, F.</t>
  </si>
  <si>
    <t>Rodriguez J.A.</t>
  </si>
  <si>
    <t>Smooth, efficient real amplitude distributions with no edge brightening for linear and circular near-Taylor sum patterns</t>
  </si>
  <si>
    <t>10.1049/el:19980471</t>
  </si>
  <si>
    <t>2-s2.0-0032473672</t>
  </si>
  <si>
    <t>['side includes', 'results concerning', 'radiating elements', 'power performance', 'oscillator circuitry', 'one side', 'main characteristics', 'injection circuit', 'fed antennas']</t>
  </si>
  <si>
    <t>Injection locked oscillator arrays based on CPW-fed antennas have been realised which operate at 4GHz. Their main characteristics are the simplicity and compactness of the design: one side of the substrate is devoted to oscillator circuitry while the other side includes the radiating elements and the injection circuit. Results concerning the beam scanning control and power performance are presented.</t>
  </si>
  <si>
    <t>683-684</t>
  </si>
  <si>
    <t>60110693;60110693</t>
  </si>
  <si>
    <t>6602257937;7003360986</t>
  </si>
  <si>
    <t>Forma, G.;Laheurte, J. M.</t>
  </si>
  <si>
    <t>Forma G.</t>
  </si>
  <si>
    <t>Design for injection-locked oscillator arrays</t>
  </si>
  <si>
    <t>10.1049/el:19980514</t>
  </si>
  <si>
    <t>2-s2.0-0032473679</t>
  </si>
  <si>
    <t>['typical resolutions', 'peaked spectrum', 'one source', 'limited uv', 'compact steep', 'additional sources', '5 mas', '4 stations', '3 ghz', '1979 ).']</t>
  </si>
  <si>
    <t>(Galaxies:) quasars: general | Galaxies: active | Galaxies: jets | Galaxies: nuclei | Radio continuum: galaxies</t>
  </si>
  <si>
    <t>We present the results of S/X (2.3/8.3 GHz) VLBI snapshot observations of 28 sources drawn from a list of Compact Steep-Spectrum (CSS) and GHz-Peaked Spectrum (GPS) candidates by Dallacasa &amp; Stanghellini (1991) with additional sources from Barthel et al. (1988) and from Wills (1979). The experiment was carried out with 4 stations of the European VLBI Network (EVN) with the addition of two geodetic antennas. Typical resolutions were about 30 √ó 12 mas and 9 √ó 3.5 mas at S and X bands respectively. Only one source was not detected. Due to the limited uv-coverage of the data, only simple structures could be imaged.</t>
  </si>
  <si>
    <t>219-236</t>
  </si>
  <si>
    <t>60012681;60012681;60001754;60012681</t>
  </si>
  <si>
    <t>8836704000;7007179735;6603338811;7006190899</t>
  </si>
  <si>
    <t>Dallacasa, D.;Bondi, M.;Alef, W.;Mantovani, F.</t>
  </si>
  <si>
    <t>Bologna;Bonn</t>
  </si>
  <si>
    <t>Istituto Di Radioastronomia, Bologna;Max Planck Institute for Radio Astronomy</t>
  </si>
  <si>
    <t>60012681;60001754</t>
  </si>
  <si>
    <t>Dallacasa D.</t>
  </si>
  <si>
    <t>European VLBI Network dual frequency observations of CSS-GPS candidates</t>
  </si>
  <si>
    <t>10.1051/aas:1998183</t>
  </si>
  <si>
    <t>2-s2.0-4243918549</t>
  </si>
  <si>
    <t>['three peptides', 'median nerve', 'mass spectrometry', 'isolated using', 'immunocytochemistry localized', 'designated culetachykinin', 'culex salinarius', 'cervical nerve', 'central body', 'body extracts', 'antennal lobe', 'abdominal ganglion']</t>
  </si>
  <si>
    <t>Homology | Insect tachykinins | Myotropins | Neuromodulators | Peptide identification</t>
  </si>
  <si>
    <t>Three myotropic peptides belonging to the Arg-amide insect tachykinin family were isolated from whole-body extracts of the mosquito, Culex salinarius. The peptides, APSGFMGMR-NH2, APYGFTGMR-NH2 and APSGFFGMR-NH2 (designated culetachykinin I, II, and III) were isolated and purified on the basis of their ability to stimulate muscle contractions of isolated Leucophaea maderae hindgut. Biologically inactive methionine sulfoxides of two of the three peptides were isolated using an ELISA system based upon antiserum raised against APYGFTGMR-NH2 and identified with mass spectrometry. Immunocytochemistry localized these peptides in cells in the brain, antennae, subesophageal, thoracic and abdominal ganglion, proventriculus and midgut. Nerve tracts containing these peptides were found in the median nerve of the brain, central body, nervi corpus cardiaci, cervical nerve, antennal lobe and on the surface of the midgut.</t>
  </si>
  <si>
    <t>189-202</t>
  </si>
  <si>
    <t>Neurochemical Research</t>
  </si>
  <si>
    <t>60028657;60028657;60028657;60028657;60025778;60025063;60028671;60000514;60028671;60028657</t>
  </si>
  <si>
    <t>7003496512;6602476741;7101738856;7102777706;7201505193;57189882662;7401558978;7402882315;7201527238;57225442561</t>
  </si>
  <si>
    <t>Meola, Shirlee M.;Clottens, Frank L.;Holman, G. Mark;Nachman, Ronald J.;Nichols, Ruthann;Schoofs, Liliane;Wright, Mark S.;Olson, Jimmy K.;Hayes, Timothy K.;Pendleton, Michael W.</t>
  </si>
  <si>
    <t>United States;United States;United States;Belgium;United States</t>
  </si>
  <si>
    <t>College Station;College Station;Ann Arbor;3000 Leuven;College Station</t>
  </si>
  <si>
    <t>Texas A and M Health Science Center;USDA ARS Southern Plains Agricultural Research Center;University of Michigan, Ann Arbor;KU Leuven;Texas A&amp;M AgriLife Research</t>
  </si>
  <si>
    <t>60028671;60028657;60025778;60025063;60000514</t>
  </si>
  <si>
    <t>Meola S.M.</t>
  </si>
  <si>
    <t>Isolation and immunocytochemical characterization of three tachykinin- related peptides from the mosquito, Culex salinarius</t>
  </si>
  <si>
    <t>10.1023/A:1022432909360</t>
  </si>
  <si>
    <t>2-s2.0-6844251589</t>
  </si>
  <si>
    <t>['wave component', 'various species', 'various diagnostics', 'theory show', 'square root', 'selective heating', 'refractive index', 'plasma source', 'plasma radius', 'measured experimentally', 'laser absorption', 'ionic heating', 'induced fluorescence', 'increase proportional', 'heating measured', 'energy analyser', 'electric field', 'cyclotron resonance', 'corresponding isotope', 'checked experimentally', 'charge effect', 'antenna current', '3 cm']</t>
  </si>
  <si>
    <t>The heating at ion-cyclotron resonance of various species of pure metallic plasmas (Mg, Ca, Zn, Ba and Yb) is measured experimentally with various diagnostics (using an energy analyser, Fabry-P√©rot interferometry, laser absorption and induced fluorescence) and compared with the theory. The selectivity of the heating is found to be very sensitive to the characteristics of the plasma source. At each ion-cyclotron resonance, the refractive index of the fast wave exhibits an increase proportional to the square root of the abundance of the corresponding isotope, leading to a decrease of the exciting electric field and of the heating that is checked experimentally. The experiments and the theory show that the selective heating is proportional to the square of the antenna current. Also the increase of the heating measured with the static axial magnetic field B0 is due to the increase of the fast-wave component as B1/30 and to the decrease of the slow-wave component of the electric field by the space-charge effect. The decrease of the ionic heating with the plasma radius is due to the slow wave radial profile whose characteristic absorption length (3 cm) is about half the plasma radius.</t>
  </si>
  <si>
    <t>847-865</t>
  </si>
  <si>
    <t>Journal of Physics D: Applied Physics</t>
  </si>
  <si>
    <t>60019615;60019615;60025149;60019615</t>
  </si>
  <si>
    <t>23007936400;6602241510;6507785759;6507205410</t>
  </si>
  <si>
    <t>Compant La Fontaine, A.;Louvet, P.;Le Gourrierec, P.;Pailloux, A.</t>
  </si>
  <si>
    <t>Bruyeres-les-Chatel;Gif-sur-Yvette</t>
  </si>
  <si>
    <t>CEA Dam Ile-de France;CEA Saclay</t>
  </si>
  <si>
    <t>60025149;60019615</t>
  </si>
  <si>
    <t>Compant La Fontaine A.</t>
  </si>
  <si>
    <t>Selective heating of high-pressure vapour elements by ion-cyclotron resonance</t>
  </si>
  <si>
    <t>S002237279887839X</t>
  </si>
  <si>
    <t>10.1088/0022-3727/31/7/014</t>
  </si>
  <si>
    <t>2-s2.0-0032492618</t>
  </si>
  <si>
    <t>['unexpected change', 'structural model', 'structural integrity', 'significant reorientation', 'rhodobacter sphaeroides', 'reaction centers', 'reaction center', 'protein complex', 'plane geometry', 'optical spectrum', 'new arginine', 'modified somewhat', 'crystal form', 'altered structure']</t>
  </si>
  <si>
    <t>Reaction centers have been crystallized from the antenna-deficient RCO2 strain of Rhodobacter sphaeroides, and a structural model has been constructed at 2.6 √Ö resolution. The antenna-deficient strain allows assessment of the structural integrity of the reaction center at each stage in the purification crystallization procedure. Spectroscopic evidence indicates that the properties of the reaction center bacteriopheophytins and the primary donor bacteriochlorophylls are modified somewhat on removal of the protein complex from the membrane and that these changes are carried through to the crystal form of the reaction center. The structure of a FM197R/YM177F mutant reaction center has also been determined to 2.55 √Ö resolution. The mutant complex shows an unexpected change in structure, with a significant reorientation of the new arginine, the incorporation of a new water molecule into the structure, and rotation of the 2-acetyl carbonyl group of one of the primary donor bacteriochlorophylls to a more out-of- plane geometry. Changes in the optical spectrum of the FM197R/YM177F reaction center are discussed with respect to the altered structure of the complex.</t>
  </si>
  <si>
    <t>4740-4750</t>
  </si>
  <si>
    <t>60001490;60001490;60001881;60001490;60001881;60001490;60001490;60001881</t>
  </si>
  <si>
    <t>6602664225;6701644096;7004901047;7103002247;13105070700;7005520141;7006465617;8247663200</t>
  </si>
  <si>
    <t>McAuley-Hecht, Katherine E.;Fyfe, Paul K.;Ridge, Justin P.;Prince, Steve M.;Hunter, C. Neil;Isaacs, Neil W.;Cogdell, Richard J.;Jones, Michael R.</t>
  </si>
  <si>
    <t>Sheffield;Glasgow</t>
  </si>
  <si>
    <t>The University of Sheffield;University of Glasgow</t>
  </si>
  <si>
    <t>60001881;60001490</t>
  </si>
  <si>
    <t>McAuley-Hecht K.</t>
  </si>
  <si>
    <t>Structural studies of wild-type and mutant reaction centers from an antenna-deficient strain of Rhodobacter sphaeroides: Monitoring the optical properties of the complex from bacterial cell to crystal</t>
  </si>
  <si>
    <t>10.1021/bi971717a</t>
  </si>
  <si>
    <t>2-s2.0-0032492681</t>
  </si>
  <si>
    <t>['two types', 'theoretical calculations', 'slightly different', 'rhodobacter sphaeroides', 'first time', 'experimental spectra', 'either destabilized', 'crystal structure', 'circular dichroism', 'cd spectrum', 'b850 ring', 'b850 bchls', 'b850 band', 'angles made', '780 nm']</t>
  </si>
  <si>
    <t>In this paper, we report the circular dichroism (CD) spectra of two types of LH2 -only mutants of Rhodobacter sphaeroides. In the first, only the wild type LH2 is present, while in the second, the B800 binding site of LH2 has been either destabilized or removed. For the first time, we have identified a band in the CD spectrum of LH2, located at ~780 nm, that can be ascribed to the high exciton component of the B850 band. The experimental spectra have been modeled by theoretical calculations. On this basis, the average interaction strength between monomers in the B850 ring can be estimated to be approximately 300 cm-1. In addition, we suggest that in LH2 of Rb. sphaeroides the angles made by the Q(y) transitions of the B850 BChls with respect to the plane of the ring are slightly different from those calculated, from the crystal structure of the Rhodopseudomonas acidophila LH2 complex.</t>
  </si>
  <si>
    <t>4693-4698</t>
  </si>
  <si>
    <t>60008734;60008734;60001881;60001881;60008734;60008734;60001881;60008734</t>
  </si>
  <si>
    <t>6602767299;6701652518;7103071035;6701537962;6507364688;56228737600;13105070700;35599806700</t>
  </si>
  <si>
    <t>Koolhaas, M. H.C.;Frese, R. N.;Fowler, G. J.S.;Bibby, T. S.;Georgakopoulou, S.;Van Der Zwan, G.;Hunter, C. N.;Van Grondelle, R.</t>
  </si>
  <si>
    <t>Netherlands;United Kingdom</t>
  </si>
  <si>
    <t>Amsterdam;Sheffield</t>
  </si>
  <si>
    <t>Vrije Universiteit Amsterdam;The University of Sheffield</t>
  </si>
  <si>
    <t>60008734;60001881</t>
  </si>
  <si>
    <t>Koolhaas M.</t>
  </si>
  <si>
    <t>Identification of the upper exciton component of the b850 bacteriochlorophylls of the LH2 antenna complex, using a B800-free mutant of Rhodobacter sphaeroides</t>
  </si>
  <si>
    <t>10.1021/bi973036l</t>
  </si>
  <si>
    <t>2-s2.0-0032492718</t>
  </si>
  <si>
    <t>['water column', 'total injuries', 'tanned wounds', 'separate species', 'sand community', 'reproductive output', 'relative proportions', 'rapid regeneration', 'negatively correlated', 'identification keys', 'grazing predation', 'grazing impact', 'east coast', 'due care', 'damage resulting', 'damage recorded', 'cycle characteristics', 'common feature', 'body size', 'antennal grazing', 'antennal characters', 'ampeliscid populations', 'although grazing', '12 %.']</t>
  </si>
  <si>
    <t>Ampelisca | Grazing | Predation | Tube beds</t>
  </si>
  <si>
    <t>Grazing impact was assessed for a population of the tubicolous amphipod Ampelisca tenuicornis from a shallow sublittoral muddy-sand community off the east coast of the Isle of Wight, England. Damage resulting from grazing predation or failed predator attack was indicated by the presence of tanned wounds. Almost all damage recorded was to appendages, with the principal feeding structures, the antennae, accounting for 84 % of total injuries and the urosomal appendages accounting for 12%. Pereion and pleon limbs showed little damage. The pattern of injury among appendage groups and the intensity of grazing were both found to be dependent on body size and sex. At maturity, a proportion of time is spent in the water column and this is associated with changes in the pattern of injury and intensity of grazing. Seasonal grazing intensity correlated with temperature and was related to life-cycle characteristics. The intensity, though not the pattern, of grazing was negatively correlated to the abundance of A. tenuicornis. The impact of grazing on reproductive output was determined. Although grazing on the population was high, rapid regeneration and compensatory feeding appeared to minimise the impact. The length of antennae and their relative proportions are important taxonomic characters used to separate species; if antennal grazing is a common feature of ampeliscid populations, then due care should be taken in selecting undamaged holotype material and in the use of antennal characters in identification keys.</t>
  </si>
  <si>
    <t>253-262</t>
  </si>
  <si>
    <t>Marine Ecology Progress Series</t>
  </si>
  <si>
    <t>Sheader, Martin</t>
  </si>
  <si>
    <t>Southampton</t>
  </si>
  <si>
    <t>University of Southampton</t>
  </si>
  <si>
    <t>Sheader M.</t>
  </si>
  <si>
    <t>Grazing predation on a population of Ampelisca tenuicornis (Gammaridae: Amphipoda) off the south coast of England</t>
  </si>
  <si>
    <t>10.3354/meps164253</t>
  </si>
  <si>
    <t>2-s2.0-0032499164</t>
  </si>
  <si>
    <t>['vertical cavities', 'sample image', 'removing noise', 'produce nearest', 'image processing', 'electromagnetic properties', 'crystal array']</t>
  </si>
  <si>
    <t>We investigate the electromagnetic properties of a two-dimensional (2-D) photonic-crystal array of vertical cavities for use in nonlinear optical image processing. We determine the 2-D photonic band structure of the array, and we discuss how it is influenced by the degree of interaction between cavities. We study the properties of defects in the 2-D lattice and show that neighboring cavities interact through their overlapping wave functions. This interaction can be used to produce nearest-neighbor nonlinear Boolean functions such as AND, OR, and XOR, which are useful for optical image processing. We demonstrate the use of 2-D photonic bandgap structures for image processing by removing noise from a sample image with a nearest-neighbor AND function. ¬© 1998 Optical Society of America.</t>
  </si>
  <si>
    <t>2074-2078</t>
  </si>
  <si>
    <t>1559128X</t>
  </si>
  <si>
    <t>Applied Optics</t>
  </si>
  <si>
    <t>6701347150;35115061800;7006814090</t>
  </si>
  <si>
    <t>Sievenpiper, Daniel F.;Lam, Cedric F.;Yablonovitch, Eli</t>
  </si>
  <si>
    <t>Sievenpiper D.</t>
  </si>
  <si>
    <t>Two-dimensional photonic-crystal vertical-cavity array for nonlinear optical image processing</t>
  </si>
  <si>
    <t>10.1364/AO.37.002074</t>
  </si>
  <si>
    <t>2-s2.0-0032048277</t>
  </si>
  <si>
    <t>['wavelength region', 'resonant holes', 'recent measurements', 'original spectrum', 'latter changes', 'good agreement', 'excitation resulted', 'different mechanism', 'conformational change', 'bum wavelength', 'antenna complex', 'almost independent', 'accumulated photon', '830 nm', '820 nm', '803 nm', '60 k', '6 k', '5 ps', '20 ps']</t>
  </si>
  <si>
    <t>A permanent hole burning study on the Fenna-Matthews-Olson, or FMO, antenna complex of the green sulfur bacterium Prosthecochloris aestuarii was carried out at 6 K. Excitation resulted not only in relatively sharp features resonant with the bum wavelength but also in broad absorbance changes in the wavelength region of 800-820 nm. The shape of the latter changes was almost independent of the wavelength of excitation. Evidence is given that they are induced by a different mechanism than that which causes the resonant holes and that they may be due to a conformational change of the protein. The original spectrum was restored upon warming to 60 K. The effective dephasing times T2, as obtained from the homogeneous line widths, increased from about 0.5 ps at 803 nm to &gt;20 ps at 830 nm and are in good agreement with recent measurements of accumulated photon-echo and time-resolved absorbance changes.</t>
  </si>
  <si>
    <t>5046-5051</t>
  </si>
  <si>
    <t>60019816;60019816;60019816;60019816;60019816</t>
  </si>
  <si>
    <t>25942738600;6603765104;6602906613;7004456032;7003777767</t>
  </si>
  <si>
    <t>Franken, Eric M.;Neerken, Sieglinde;Louwe, Rob J.W.;Amesz, Jan;Aartsma, Thijs J.</t>
  </si>
  <si>
    <t>Leiden</t>
  </si>
  <si>
    <t>Leiden University</t>
  </si>
  <si>
    <t>Franken E.</t>
  </si>
  <si>
    <t>A permanent hole burning study of the FMO antenna complex of the green sulfur bacterium Prosthecochloris aestuarii</t>
  </si>
  <si>
    <t>10.1021/bi972264c</t>
  </si>
  <si>
    <t>2-s2.0-0032515933</t>
  </si>
  <si>
    <t>['œ ±', 'previously isolated', 'partially characterised', 'nine interferon', 'nine ifn', 'linked oligosaccharides', 'linked chains', 'exhibit core', 'core type', '302 ].', '2 monosialylpentasaccharides', '1 monosialyltrisaccharides', '1 disialyltetrasaccharides', '., tolo']</t>
  </si>
  <si>
    <t>Electrospray-ionisation collision-induced dissociation | Glycosidase | Glycosylation | Interferon-Œ± | Matrix-assisted-laser-desorption ionisation time of flight</t>
  </si>
  <si>
    <t>We have previously isolated and partially characterised the components of a highly purified interferon-Œ± (IFN-Œ±) preparation produced by Sendai- virus-induced human peripheral blood leukocytes. Nine IFN-Œ± species were identified, and two of these were found to be glycosylated [Nyman, T. A., Tolo, H., Parkkinen, J. and Kalkkinen, N. (1998) Identification of nine interferon-Œ± subtypes produced by Sendai-virus-induced human peripheral blood leukocytes, Biochem. J. 329, 295-302]. Here, we isolated the N-linked oligosaccharides of IFN-Œ±14c and the O-linked chains of IFN-Œ±2b, and the glycans were characterised by electrospray tandem mass spectrometry and by specific glycosidase digestions monitored by matrix-assisted laser desorption ionisation time of flight mass spectrometry. The IFN-Œ±14c N-glycans were shown to exhibit core-fucosylated biantennary glycans, with about 10% carrying an additional Œ±1,3-linked fucose unit at the antennae. The IFN- Œ±2b was shown to carry about 50% core type-1 disialyltetrasaccharides, 30% core type-1 monosialyltrisaccharides and 20% core type-2 monosialylpentasaccharides.</t>
  </si>
  <si>
    <t>485-493</t>
  </si>
  <si>
    <t>European Journal of Biochemistry</t>
  </si>
  <si>
    <t>60022076;60022076;60028758;60022076</t>
  </si>
  <si>
    <t>7005847666;7005272591;6602536064;7004008569</t>
  </si>
  <si>
    <t>Nyman, Tuula A.;Kalkkinen, Nisse;T√∂l√∂, Hannele;Helin, Jari</t>
  </si>
  <si>
    <t>Helsinki;Helsinki</t>
  </si>
  <si>
    <t>Finnish Red Cross Blood Service;Institute of Biotechnology</t>
  </si>
  <si>
    <t>60028758;60022076</t>
  </si>
  <si>
    <t>Nyman T.A.</t>
  </si>
  <si>
    <t>Structural characterisation of N-linked and O-linked oligosaccharides derived from interferon-Œ±2b and interferon-Œ±14c produced by Sendai-virus- induced human peripheral blood leukocytes</t>
  </si>
  <si>
    <t>10.1046/j.1432-1327.1998.2530485.x</t>
  </si>
  <si>
    <t>2-s2.0-0032522363</t>
  </si>
  <si>
    <t>['hertz vector', 'deduced using']</t>
  </si>
  <si>
    <t>The Hallen-type current integral equations of a boundary-penetrating antenna embedded in a three-layer dissipative medium are deduced using the Hertz vector and the principle of superposition.</t>
  </si>
  <si>
    <t>711-712</t>
  </si>
  <si>
    <t>60021182;60021182</t>
  </si>
  <si>
    <t>55911335300;57199202459</t>
  </si>
  <si>
    <t>Long, Yunliang;Jiang, Hongyan</t>
  </si>
  <si>
    <t>Guangzhou</t>
  </si>
  <si>
    <t>Sun Yat-Sen University</t>
  </si>
  <si>
    <t>Long Y.</t>
  </si>
  <si>
    <t>Current integral equations of boundary-penetrating antenna embedded in three-layer lossy medium</t>
  </si>
  <si>
    <t>10.1049/el:19980519</t>
  </si>
  <si>
    <t>2-s2.0-0032047039</t>
  </si>
  <si>
    <t>['wavelength monopole', 'similar performances', 'operating characteristics', 'classical quarter', 'authors compare', 'attractive alternative']</t>
  </si>
  <si>
    <t>The authors compare the operating characteristics of a compact flat plate antenna with those of a classical quarter-wavelength monopole for portable telephone applications. Similar performances are obtained for both antennas, proving that the low-profile antenna offers an attractive alternative to other monopolar antenna structures for small-sized transceiver units.</t>
  </si>
  <si>
    <t>716-717</t>
  </si>
  <si>
    <t>60008447;60008447;60008447</t>
  </si>
  <si>
    <t>16023799600;7004401310;7006402070</t>
  </si>
  <si>
    <t>Delaveaud, Ch;Leveque, Ph;Jecko, B.</t>
  </si>
  <si>
    <t>Limoges</t>
  </si>
  <si>
    <t>Universite de Limoges</t>
  </si>
  <si>
    <t>Delaveaud C.</t>
  </si>
  <si>
    <t>Small-sized low-profile antenna to replace monopole antennas</t>
  </si>
  <si>
    <t>10.1049/el:19980550</t>
  </si>
  <si>
    <t>2-s2.0-0032047652</t>
  </si>
  <si>
    <t>['zero field', 'shorting along', 'shorted 60', 'sectoral antennas', 'resonant frequency', 'partially shorting', 'experimental results', 'curved edges', 'area reduction']</t>
  </si>
  <si>
    <t>Equilateral and triangular 30¬∞-60¬∞-90¬∞ microstrip antennas have been modified by shorting along the zero field to yield shorted 60 and 30¬∞-sectoral microstrip antennas, respectively. Experimental results on these antennas are presented. The shorted 60 and 30¬∞-sectoral antennas result in area reduction by factors of 2.5 and 5.0, respectively, compared to the equilateral triangular antenna with the same resonant frequency. The frequency is further reduced by partially shorting the curved edges of the sectoral antennas.</t>
  </si>
  <si>
    <t>709-711</t>
  </si>
  <si>
    <t>60014153;60014153;60070264</t>
  </si>
  <si>
    <t>36905882600;7202418704;56003150900</t>
  </si>
  <si>
    <t>Satpathy, S. K.;Kumar, G.;Ray, K. P.</t>
  </si>
  <si>
    <t>Compact shorted variations of triangular microstrip antennas</t>
  </si>
  <si>
    <t>10.1049/el:19980572</t>
  </si>
  <si>
    <t>2-s2.0-0032048576</t>
  </si>
  <si>
    <t>['typical design', 'superstrate thickness', 'superstrate layer', 'small size', 'slits cut', 'high gain', 'circular polarisation', 'antenna size', 'antenna gain', '2db increase']</t>
  </si>
  <si>
    <t>Design of a high gain, small microstrip antenna with circular polarisation (CP) radiation is demonstrated. The small size of the microstrip antenna results from both the high-permittivity superstrate loading and the slits cut in the patch. In addition, the antenna gain is enhanced by setting the superstrate thickness at about one-quarter of the wavelength in the superstrate layer. A typical design with a 30% decrease in antenna size and a 5.2dB increase in antenna gain, as compared to the conventional CP design, is presented and analysed.</t>
  </si>
  <si>
    <t>712-713</t>
  </si>
  <si>
    <t>60072417;60011357;60011357</t>
  </si>
  <si>
    <t>7406886947;56093321900;35460663000</t>
  </si>
  <si>
    <t>Huang, Chih Yu;Wu, Jian Yi;Wong, Kin Lu</t>
  </si>
  <si>
    <t>High-gain compact circularly polarised microstrip antenna</t>
  </si>
  <si>
    <t>10.1049/el:19980575</t>
  </si>
  <si>
    <t>2-s2.0-0032049206</t>
  </si>
  <si>
    <t>['radiation patterns', 'measured across', 'impedance bandwidth', 'experimental results', 'essential feature', 'coupled u', 'average gain']</t>
  </si>
  <si>
    <t>The design and experimental results of a proximity-coupled U-slot microstrip antenna are presented. The impedance bandwidth (VSWR ‚â§ 2) of the antenna is 20%, centred at 4.3GHz. It has an average gain of 7.5dBi and a cross-polarisation of about -20dB. Both gain and radiation patterns were measured across the passband. An essential feature in the design is that a II-shaped feed line is connected at the end of the usual microstrip line.</t>
  </si>
  <si>
    <t>715-716</t>
  </si>
  <si>
    <t>60013983;60013983;60006173</t>
  </si>
  <si>
    <t>7102876278;55510527400;7501501369</t>
  </si>
  <si>
    <t>Mak, C. L.;Luk, K. M.;Lee, K. F.</t>
  </si>
  <si>
    <t>Mak C.L.</t>
  </si>
  <si>
    <t>Proximity-coupled U-slot patch antenna</t>
  </si>
  <si>
    <t>10.1049/el:19980511</t>
  </si>
  <si>
    <t>2-s2.0-0032049339</t>
  </si>
  <si>
    <t>['operates without', 'new concept', 'fed antenna', 'electrical conversion', 'conducting cable', 'calibration purposes', 'balun transformer', 'balanced optically', 'antenna concept']</t>
  </si>
  <si>
    <t>A new concept for optically driven electrical dipole antennas is described. It operates without a conducting cable and balun transformer. The balanced optically-fed antenna has a built-in opto-electrical conversion. This antenna concept can be used for generating accurate field strengths and for calibration purposes.</t>
  </si>
  <si>
    <t>713-715</t>
  </si>
  <si>
    <t>Draaijer, M. H.J.</t>
  </si>
  <si>
    <t>Eindhoven</t>
  </si>
  <si>
    <t>Philips Research</t>
  </si>
  <si>
    <t>Draaijer M.</t>
  </si>
  <si>
    <t>Optically-driven antenna for accurate field generation</t>
  </si>
  <si>
    <t>10.1049/el:19980518</t>
  </si>
  <si>
    <t>2-s2.0-0032050672</t>
  </si>
  <si>
    <t>R01GM054510</t>
  </si>
  <si>
    <t>['taken together', 'repressing hth', 'proximal cells', 'nuclear localization', 'like ancestor', 'identify extradenticle', 'hox genes', 'homologous structures', 'exd protein', 'ectopic expression', 'drosophila melanogaster', 'determining genes', 'data indicate', 'antp ),', 'antennal cells']</t>
  </si>
  <si>
    <t>During the evolution of insects from a millipede-like ancestor, the Hox genes are thought to have promoted the diversification of originally identical body structures. In Drosophila melanogaster, antennae and legs are homologous structures that differ from each other as a result of the Hox gene Antennapedia (Antp), which promotes leg identities by repressing unknown antennal-determining genes. Here we present four lines of evidence that identify extradenticle (exd) and homothorax (hth) as antennal-determining genes. First, removing the function of exd or hth, which is required for the nuclear localization of Exd protein, transforms the antenna into leg; such transformations occur without activation of Antp. Second, hth is expressed and Exd is nuclear in most antennal cells, whereas both are restricted to proximal cells of the leg. Third, Antp is a repressor of hth. Fourth, ectopic expression of Meis1, a murine hth homologue, can trigger antennal development elsewhere in the fly. Taken together, these data indicate that hth is an antennal selector gene, and that Antp promotes leg development by repressing hth and consequently nuclear Exd.</t>
  </si>
  <si>
    <t>723-726</t>
  </si>
  <si>
    <t>Nature</t>
  </si>
  <si>
    <t>60011605;60011605</t>
  </si>
  <si>
    <t>7004567891;7401908142</t>
  </si>
  <si>
    <t>Casares, Fernando;Mann, Richard S.</t>
  </si>
  <si>
    <t>Vagelos College of Physicians and Surgeons</t>
  </si>
  <si>
    <t>Casares F.</t>
  </si>
  <si>
    <t>Control of antennal versus leg development in Drosophila</t>
  </si>
  <si>
    <t>10.1038/33706</t>
  </si>
  <si>
    <t>2-s2.0-0032537066</t>
  </si>
  <si>
    <t>['nonasaccharide 1', 'hydroxy groups', 'glycan residues', 'decasaccharide 2', 'complex type', 'bisecting n', 'antenna attachment', 'acetylglucosamine residue']</t>
  </si>
  <si>
    <t>Based on readily available glucose, 2-azido-glucose, mannose, and N- phthaloyllactosamine building blocks 5, 6, 8, and 13 a highly versatile strategy for the synthesis of complex type and bisected complex type N- glycan residues is established; this is demonstrated for the synthesis of nonasaccharide 1 and decasaccharide 2, respectively. The glucose residue g finally provides regioselective access to the 3-, 4-, and/or 6-hydroxy groups for antenna attachment, introduction of the bisecting N-acetylglucosamine residue, and epimerisation at C-2 in order to generate the required Œ≤- linked mannosyl residue c.</t>
  </si>
  <si>
    <t>2299-2302</t>
  </si>
  <si>
    <t>Tetrahedron Letters</t>
  </si>
  <si>
    <t>60025525;60025525</t>
  </si>
  <si>
    <t>57197392807;36041216700</t>
  </si>
  <si>
    <t>Weiler, Sven;Schmidt, Richard R.</t>
  </si>
  <si>
    <t>Konstanz</t>
  </si>
  <si>
    <t>Universit√§t Konstanz</t>
  </si>
  <si>
    <t>Weiler S.</t>
  </si>
  <si>
    <t>A versatile strategy for the synthesis of complex type N-glycans: Synthesis of diantennary and bisected diantennary oligosaccharides&lt;sup&gt;1&lt;/sup&gt;</t>
  </si>
  <si>
    <t>S0040403998002469</t>
  </si>
  <si>
    <t>10.1016/S0040-4039(98)00246-9</t>
  </si>
  <si>
    <t>2-s2.0-0032537159</t>
  </si>
  <si>
    <t>['reflecting plane', 'reference area', 'microwave interferometry', 'experimental results', 'dynamic range', 'accuracy greater']</t>
  </si>
  <si>
    <t>A two dimensional short-range inclinometer radar, based on microwave interferometry, is presented. It is able to detect the angles of deviation of a reflecting plane with respect to a reference area with an accuracy greater than ¬±2.¬∞ over a dynamic range of ¬±25¬∞. Theoretical and experimental results are presented for a metallic reflecting panel at 10GHz.</t>
  </si>
  <si>
    <t>805-806</t>
  </si>
  <si>
    <t>60026113;60026113;60026113;60026113</t>
  </si>
  <si>
    <t>6603024002;36729459700;7003520733;24299153900</t>
  </si>
  <si>
    <t>Benlarbi-Dela√Ø, A.;Cousin, J. C.;Mamouni, A.;Leroy, Y.</t>
  </si>
  <si>
    <t>Villeneuve-d'Ascq</t>
  </si>
  <si>
    <t>Institut d'Electronique de Micro√©lectronique et de Nanotechnologie (IEMN)</t>
  </si>
  <si>
    <t>Benlarbi-Dela√Ø A.</t>
  </si>
  <si>
    <t>Contactless microwave short-range inclinometer radar</t>
  </si>
  <si>
    <t>10.1049/el:19980542</t>
  </si>
  <si>
    <t>2-s2.0-11644315264</t>
  </si>
  <si>
    <t>['whole cells', 'usually lives', 'stationary absorption', 'spirulina platensis', 'shifted chl', 'room temperature', 'results support', 'pigment responsible', 'physiological role', 'photosynthetic unit', 'oscillator strength', 'long wavelength', 'light conditions', 'light collection', 'less red', 'known chl', 'fluorescence spectra', 'fluorescence induction', 'combined analysis', 'antenna system', 'absorbs maximally', 'absorbing pigments', '77 k', '760 nm', '738 nm', '700 nm', '263 ].']</t>
  </si>
  <si>
    <t>Spirulina platensis is a cyanobacterium which usually lives under high- light conditions. Nonetheless, it is thought to contain the most red-shifted antenna pigment of all known Chl a-containing phototrophic organisms, as shown by its 77 K fluorescence peaking at 760 nm. To exclude preparation artifacts and to exclude the possibility that long wavelength-absorbing pigments form only when the temperature is lowered to 77 K, we carded out experiments with whole cells at room temperature. The combined analysis of stationary absorption and fluorescence spectra as well as fluorescence induction and time-resolved fluorescence decays shows that the pigment responsible for the 77 K fluorescence at 760 nm (i) has the oscillator strength of approximately one Chl a molecule, (ii) absorbs maximally at 738 nm (C738/(293K)), (iii) is present only in the antenna system of PS I, (iv) participates in light collection, and (v) does not entail a low photochemical quantum yield. Other, more abundant but less red-shifted Chl a antenna pigments lead to a significantly larger absorption cross section of the photosynthetic unit of PS I above 700 nm compared to units that would not possess these long wavelength-absorbing pigments. These results support the hypothesis that the physiological role of long wavelength-absorbing pigments is to increase the absorption cross section at wavelengths of &gt;700 nm when in densely populated mats the spectrally filtered light is relatively more intense at these wavelengths [Trissl, H.-W. (1993) Photosynth. Res. 35, 247- 263].</t>
  </si>
  <si>
    <t>5494-5500</t>
  </si>
  <si>
    <t>60009731;60009731</t>
  </si>
  <si>
    <t>6506101872;57202396392</t>
  </si>
  <si>
    <t>Koehne, Birgit;Trissl, Hans Wilhelm</t>
  </si>
  <si>
    <t>Koehne B.</t>
  </si>
  <si>
    <t>The cyanobacterium Spirulina platensis contains a long wavelength- absorbing pigment C&lt;inf&gt;738&lt;/inf&gt; (F&lt;inf&gt;760&lt;/inf&gt;/(77K) at room temperature</t>
  </si>
  <si>
    <t>10.1021/bi9727500</t>
  </si>
  <si>
    <t>2-s2.0-0032554657</t>
  </si>
  <si>
    <t>['vertical velocities', 'typical feature', 'troposphere obtained', 'sinusoidal oscillations', 'phase velocities', 'paper presents', 'occurrence appears', 'main antenna', 'hundred meters', 'horizontal wavelengths', 'flat desert', 'either westward', 'easterly wind', 'causally related', 'around 8', 'andean cordillera', '60 km', '3 km', '18 min']</t>
  </si>
  <si>
    <t>VHF profiler observations of the troposphere obtained over a flat desert in northern Peru show the presence of strong, quasi-sinusoidal oscillations in the vertical wind velocity with periods of around 8-18 min. These oscillations are a very typical feature of the vertical velocities over Piura. This paper presents an overview of the wave characteristics obtained at Piura until this point, including results obtained using two additional antennas built a few hundred meters to the west and south of the main antenna to measure horizontal wavelengths and phase velocities. Briefly, the Piura waves appear to have horizontal wavelengths of 1-3 km, with either westward or eastward phase velocities (in a ground-based reference frame) of 0.5-4 m s-1. Their occurrence appears to be causally related to the magnitude of the easterly wind, which blows over the aNdean Cordillera some 60 km to the east of the site.</t>
  </si>
  <si>
    <t>8641-8650</t>
  </si>
  <si>
    <t>D8</t>
  </si>
  <si>
    <t>6505989609;7006241919</t>
  </si>
  <si>
    <t>Liziola, Luis E.;Balsley, Ben B.</t>
  </si>
  <si>
    <t>Liziola L.E.</t>
  </si>
  <si>
    <t>Studies of quasi horizontally propagating gravity waves in the troposphere using the Piura ST wind profiler</t>
  </si>
  <si>
    <t>10.1029/98JD00623</t>
  </si>
  <si>
    <t>2-s2.0-0032571718</t>
  </si>
  <si>
    <t>['would occur', 'urban environment', 'correlational properties', 'complex envelope', 'author describes', 'arriving waves']</t>
  </si>
  <si>
    <t>The author describes the correlational properties of the complex envelope of a non-isotropically scattered mobile radio signal specified by Clarke's model. The scattering probability density function of the arriving waves is chosen to describe directional propagation that would occur in an urban environment.</t>
  </si>
  <si>
    <t>918-919</t>
  </si>
  <si>
    <t>Anim-Appiah, K.</t>
  </si>
  <si>
    <t>Atlanta</t>
  </si>
  <si>
    <t>Georgia Institute of Technology</t>
  </si>
  <si>
    <t>Anim-Appiah K.</t>
  </si>
  <si>
    <t>Complex envelope correlations for non-isotropic scattering</t>
  </si>
  <si>
    <t>10.1049/el:19980602</t>
  </si>
  <si>
    <t>2-s2.0-0032045335</t>
  </si>
  <si>
    <t>['test antenna', 'printed grid', 'low profile', 'antenna combines', '20ghz range']</t>
  </si>
  <si>
    <t>A novel folded reflectarray antenna is presented. This antenna combines a twist and focusing reflector concept in a single printed structure Together with a printed grid, a low profile and high gain antenna results. A test antenna in the 20GHz range was designed, fabricated and tested.</t>
  </si>
  <si>
    <t>832-833</t>
  </si>
  <si>
    <t>60010586;60010586</t>
  </si>
  <si>
    <t>7006221164;7102063968</t>
  </si>
  <si>
    <t>Pilz, D.;Menzel, W.</t>
  </si>
  <si>
    <t>Ulm</t>
  </si>
  <si>
    <t>Universit√§t Ulm</t>
  </si>
  <si>
    <t>Pilz D.</t>
  </si>
  <si>
    <t>Folded reflectarray antenna</t>
  </si>
  <si>
    <t>10.1049/el:19980670</t>
  </si>
  <si>
    <t>2-s2.0-0032046069</t>
  </si>
  <si>
    <t>['tuning stub', 'experimental results', 'cross slot', 'compact circularly', 'antenna designs', 'also demonstrated']</t>
  </si>
  <si>
    <t>A simple circular polarisation (CP) design of microstrip antennas using a tuning stub is proposed and studied. It is also demonstrated that, by applying this CP design method to a circular microstrip patch with a cross slot having equal slot lengths, a compact circularly-polarised microstrip antenna can easily be implemented, with much more relaxed manufacturing tolerances as compared to the case of using a cross slot of unequal slot lengths. Details of the antenna designs are described, and experimental results are presented and discussed.</t>
  </si>
  <si>
    <t>831-832</t>
  </si>
  <si>
    <t>Circularly polarised microstrip antenna with a tuning stub</t>
  </si>
  <si>
    <t>10.1049/el:19980593</t>
  </si>
  <si>
    <t>2-s2.0-0032046314</t>
  </si>
  <si>
    <t>['significantly broadens', 'obtained using', 'nonlinear slot', 'feed slot', 'experimental results', 'cp performance', 'cp operation', 'cp bandwidth', 'antenna design', 'achieved using', '1 times']</t>
  </si>
  <si>
    <t>Broadband circular polarisation (CP) operation of single-feed slot-coupled microstrip antennas is achieved using an inclined nonlinear coupling slot. This nonlinear slot, end-loaded with two V slots, significantly broadens the CP bandwidth to about 2.1 times that obtained using a simple inclined coupling slot for CP operation. Details of the antenna design are described, and experimental results of the CP performance are presented.</t>
  </si>
  <si>
    <t>835-836</t>
  </si>
  <si>
    <t>Slot-coupled microstrip antenna for broadband circular polarisation</t>
  </si>
  <si>
    <t>10.1049/el:19980676</t>
  </si>
  <si>
    <t>2-s2.0-0032049715</t>
  </si>
  <si>
    <t>['pll parameters', 'phase noise', 'frequency stabilise']</t>
  </si>
  <si>
    <t>A phase locked loop (PLL) method for controlling a 4GHz active patch antenna was investigated in order to both frequency stabilise the oscillator and to reduce the phase noise; both these aims were achieved by optimising the PLL parameters. Experimental results showed that a phase noise reduction of up to 26dB was realised.</t>
  </si>
  <si>
    <t>833-835</t>
  </si>
  <si>
    <t>60019702;60019702</t>
  </si>
  <si>
    <t>55468863500;57213425197</t>
  </si>
  <si>
    <t>Andrews, J. W.;Hall, P. S.</t>
  </si>
  <si>
    <t>Andrews J.</t>
  </si>
  <si>
    <t>Oscillator stability and phase noise reduction in phase locked active microstrip patch antenna</t>
  </si>
  <si>
    <t>10.1049/el:19980660</t>
  </si>
  <si>
    <t>2-s2.0-0032050842</t>
  </si>
  <si>
    <t>['two families', 'optical field', 'harvesting antennae', 'funneling pathways', 'controlled energy', 'conjugated dendrimers', 'artificial light', 'absorption spectra']</t>
  </si>
  <si>
    <t>Electron-hole pairs created upon optical excitation of conjugated dendrimers (fractal antenna macromolecules) are shown to be localized within segments connected by benzene rings substituted at the meta-position. The absorption spectra of two families of dendrimers are analyzed using collective electronic normal modes representing the changes in charge and bond-order distributions induced by the optical field. The present approach may be used in the design of artificial light-harvesting antennae with controlled energy-funneling pathways.</t>
  </si>
  <si>
    <t>3310-3315</t>
  </si>
  <si>
    <t>60027165;60027165;60027165</t>
  </si>
  <si>
    <t>7003665075;35511412700;35473361700</t>
  </si>
  <si>
    <t>Tretiak, Sergei;Chernyak, Vladimir;Mukamel, Shaul</t>
  </si>
  <si>
    <t>Tretiak S.</t>
  </si>
  <si>
    <t>Localized electronic excitations in phenylacetylene dendrimers</t>
  </si>
  <si>
    <t>10.1021/jp980745f</t>
  </si>
  <si>
    <t>2-s2.0-0042419724</t>
  </si>
  <si>
    <t>Bundesministerium f√ºr Bildung, Wissenschaft, Forschung und Technologie</t>
  </si>
  <si>
    <t>BMBWF</t>
  </si>
  <si>
    <t>['two types', 'test odour', 'specific components', 'sensor signal', 'rights reserved', 'quantitative detection', 'high reversibility', 'gas concentration', 'examined yielding', 'concentration range', 'biosensor allows', 'ambient air', '100 ppm']</t>
  </si>
  <si>
    <t>BioFET | Biosensor | Field-effect transistor | Insect antenna | Intact chemoreceptor | Plant protection</t>
  </si>
  <si>
    <t>A novel biosensor device on the basis of a FET (field-effect transistor)-insect antenna junction is presented. This biosensor allows the quantitative detection of specific components of host plant odours. The sensor was operated at a fixed working point in the constant voltage mode. As a test odour the gas concentration of Z-3-hexen-1-ol was determined in the concentration range from 0.01 to 100 ppm with short response time of less than 1 s and a high reversibility of the sensor signal in ambient air. Two types of preparation of the biocomponent were examined yielding a whole-beetle-BioFET and an isolated-antenna-BioFET. ¬© 1998 Elsevier Science S.A. All rights reserved.</t>
  </si>
  <si>
    <t>60007774;60017134;60007774;60017134;60007774;60007774;60017134;60007774</t>
  </si>
  <si>
    <t>Sch√∂ning, M. J.;Sch√ºtz, S.;Schroth, P.;Wei√übecker, B.;Steffen, A.;Kordo≈°, P.;Hummel, H. E.;L√ºth, H.</t>
  </si>
  <si>
    <t>Giessen;J√ºlich</t>
  </si>
  <si>
    <t>Justus-Liebig-Universit√§t Gie√üen;Forschungszentrum J√ºlich (FZJ)</t>
  </si>
  <si>
    <t>60017134;60007774</t>
  </si>
  <si>
    <t>Sch√∂ning M.</t>
  </si>
  <si>
    <t>A BioFET on the basis of intact insect antennae</t>
  </si>
  <si>
    <t>S092540059800029X</t>
  </si>
  <si>
    <t>10.1016/S0925-4005(98)00029-X</t>
  </si>
  <si>
    <t>2-s2.0-0347651132</t>
  </si>
  <si>
    <t>['several advantages', 'return loss', 'reduced size', 'radiation pattern', 'proposed antenna', 'input impedance', 'high directivity', 'good control', 'coplanar waveguide', 'briefly discussed', 'antenna gain']</t>
  </si>
  <si>
    <t>A brick wall antenna fed by a coplanar waveguide is introduced. This antenna can be considered as an eleven element array of reduced size. Analysis is carried out both theoretically and experimentally. The proposed antenna is designed to work in the X-band ‚àº 9.5GHz. The return loss, radiation pattern, and antenna gain of the proposed antenna are presented and briefly discussed. The antenna has several advantages, such as ease of fabrication, good control of input impedance, small cross polarisation level, and high directivity.</t>
  </si>
  <si>
    <t>836-838</t>
  </si>
  <si>
    <t>60070034;60070034;60025063;60070034</t>
  </si>
  <si>
    <t>7006317749;6701507381;7005545716;7004409861</t>
  </si>
  <si>
    <t>Soliman, E. A.;Brebels, S.;Vandenbosch, G.;Beyne, E.</t>
  </si>
  <si>
    <t>X-band brick wall antenna fed by CPW</t>
  </si>
  <si>
    <t>10.1049/el:19980628</t>
  </si>
  <si>
    <t>2-s2.0-3643102175</t>
  </si>
  <si>
    <t>['stepwise degradation', 'simultaneous visible', 'satellite radiometry', 'retrieval techniques', 'regime classification', 'monthly products', 'microwave signals', 'microwave imager', 'merging microwave', 'mainly due', 'instantaneous retrievals', 'instantaneous applications', 'information contained', 'geosynchronous sensors', 'geosynchronous observations', 'general result', 'filling problem', 'current rainfall', 'combined infrared', 'case study', 'calibration standard', 'better rain']</t>
  </si>
  <si>
    <t>The status of current rainfall-retrieval techniques by satellite radiometry has been evaluated by recent international algorithm intercomparison projects. As a general result, passive microwave techniques perform superiorly for instantaneous applications over oceans, while infrared or combined infrared-microwave techniques show improved monthly rainfall accumulations, mainly due to the high temporal sampling by geosynchronous observations. Merging microwave, visible, and infrared imagery data available on the same satellite such as the Tropical Rainfall Measuring Mission (TRMM) Microwave Imager (TMI) and the Visible Infrared Scanner (VIRS) provides further potential for the improvement of instantaneous retrievals. A case study is shown that demonstrates the stepwise degradation of information contained in the microwave signals when three-dimensional cloud effects and realistic antenna patterns are simulated for a convective cloud obtained from Doppler polarization radar soundings. Simultaneous visible and infrared data may contribute mainly to better rain-regime classification, in particular when sophisticated cloud identification techniques and cloud parameter retrievals are incorporated. Although the beam-filling problem is not solved by the TMI-VIRS combination alone, some other progress, for example, concerning better coastline treatment, is shown. With respect to monthly products and the climatologically important observation of diurnal rainfall variations, the TRMM sensor combination will provide a calibration standard to be applied to geosynchronous sensors.</t>
  </si>
  <si>
    <t>1714-1729</t>
  </si>
  <si>
    <t>Journal of the Atmospheric Sciences</t>
  </si>
  <si>
    <t>60007798-101244891;60007798;60030718;60000221</t>
  </si>
  <si>
    <t>57218944645;6602447198;55915206300;55967620900</t>
  </si>
  <si>
    <t>Bauer, P.;Schanz, L.;Bennartz, R.;Schl√ºssel, P.</t>
  </si>
  <si>
    <t>Germany;Germany;United States;Germany</t>
  </si>
  <si>
    <t>Berlin;¬†Cologne;Boulder;Koln</t>
  </si>
  <si>
    <t>Freie Universit√§t Berlin;Deutsches Zentrum fur Luft- Und Raumfahrt;University of Colorado Boulder;Space Systems Analysis Division</t>
  </si>
  <si>
    <t>60030718;60007798;60000221;101244891</t>
  </si>
  <si>
    <t>Bauer P.</t>
  </si>
  <si>
    <t>Outlook for combined TMI-VIRS algorithms for TRMM: Lessons from the PIP and AIP projects</t>
  </si>
  <si>
    <t>10.1175/1520-0469(1998)055&lt;1714:OFCTVA&gt;2.0.CO;2</t>
  </si>
  <si>
    <t>2-s2.0-0031697596</t>
  </si>
  <si>
    <t>['temperature differences', 'oceanography center', 'imager data', 'five sources', 'directly attributable', 'differences resulting', 'antenna temperatures']</t>
  </si>
  <si>
    <t>Antenna temperatures and the corresponding geolocation data from the five sources of the Special Sensor Microwave/Imager data from the Defense Meteorological Satellite Program F11 satellite have been characterized. Data from the Fleet Numerical Meteorology and Oceanography Center (FNMOC) have been compared with data from other sources to define and document the differences resulting from different processing systems. While all sources used similar methods to calculate antenna temperatures, different calibration averaging techniques and other processing methods yielded temperature differences. Analyses of the geolocation data identified perturbations in the FNMOC and National Environmental Satellite, Data and Information Service data. The effects of the temperature differences were examined by generating rain rates using the Goddard Scattering Algorithm. Differences in the geophysical precipitation products are directly attributable to antenna temperature differences.</t>
  </si>
  <si>
    <t>1601-1612</t>
  </si>
  <si>
    <t>60006094-100602919;60006094;60011779;60006094;60006094;60006094;60020583;60006094</t>
  </si>
  <si>
    <t>7101982503;57196078668;7202032353;6508264409;57212541542;6603589745;57212959014;6602243107</t>
  </si>
  <si>
    <t>Ritchie, Adrian A.;Smith, Matthew R.;Goodman, H. Michael;Schudalla, Ronald L.;Conway, Dawn K.;LaFontaine, Frank J.;Moss, Don;Motta, Brian</t>
  </si>
  <si>
    <t>Huntsville;Huntsville;Sioux Falls;Huntsville</t>
  </si>
  <si>
    <t>The University of Alabama in Huntsville;NASA Marshall Space Flight Center;Hughes STX Corporation;GHCC</t>
  </si>
  <si>
    <t>60020583;60011779;60006094;100602919</t>
  </si>
  <si>
    <t>Ritchie A.A.</t>
  </si>
  <si>
    <t>Critical analyses of data differences between FNMOC and AFGWC spawned SSM/I datasets</t>
  </si>
  <si>
    <t>10.1175/1520-0469(1998)055&lt;1601:CAODDB&gt;2.0.CO;2</t>
  </si>
  <si>
    <t>2-s2.0-0031713912</t>
  </si>
  <si>
    <t>['xanthophyll cycle', 'thus adjustments', 'smaller fraction', 'several levels', 'november compared', 'lower ratios', 'low temperatures', 'harvesting proteins', 'harvesting capacity', 'greater fraction', 'glauca experienced', 'following exposure', 'diurnal pattern', 'diurnal partitioning', 'dissipated thermally', 'became engaged']</t>
  </si>
  <si>
    <t>Agavaceae | Carotenoids | Chlorophyll fluorescence | Low temperature stress | Photoinhibition | Photoprotection | Photosynthesis | Soapweed | Xanthophyll cycle | Yucca glauca | Zeaxanthin</t>
  </si>
  <si>
    <t>The evergreen species Yucca glauca was characterized at the end of September and following exposure to low temperatures at the end of November. In November the diurnal pattern of xanthophyll cycle-dependent energy dissipation was altered such that this thermal dissipation process was engaged at a high level throughout the day, whereas in September it only became engaged when leaves received direct sunlight. An analysis of the diurnal partitioning of the absorbed excitation energy into photochemistry versus thermal dissipation suggested that a smaller fraction of that energy was utilized in photochemistry and a greater fraction was dissipated thermally at the end of November compared to September. Lower ratios of Chl a/b and Œ≤-carotene/xanthophylls both suggested a decrease in the ratio of reaction centre plus core antenna proteins compared to light-harvesting proteins, and a lower leaf chlorophyll content suggested a decrease in light-harvesting capacity in November versus September. Thus adjustments to the photosynthetic apparatus occurred on several levels in response to the increase in excess excitation energy that Y. glauca experienced during the onset of winter.</t>
  </si>
  <si>
    <t>501-511</t>
  </si>
  <si>
    <t>7401725101;7401895983</t>
  </si>
  <si>
    <t>Adams, W. W.;Barker, D. H.</t>
  </si>
  <si>
    <t>Adams W.</t>
  </si>
  <si>
    <t>Seasonal changes in xanthophyll cycle-dependent energy dissipation in Yucca glauca Nuttall</t>
  </si>
  <si>
    <t>10.1046/j.1365-3040.1998.00283.x</t>
  </si>
  <si>
    <t>2-s2.0-0031848731</t>
  </si>
  <si>
    <t>['three types', 'spiking neuron', 'recorded using', 'receptor neuron', 'one small', 'one large', 'lateral edge', 'hexadecenyl acetate', 'equally tuned', 'emitted amounts', 'behavioral antagonists']</t>
  </si>
  <si>
    <t>Antennal neurons | Helicoverpa zea | Lepidoptera | Noctuidae | Single-cell recordings</t>
  </si>
  <si>
    <t>Responses of single receptor neurons in the antennae of male Helicoverpa zea to sex pheromone components and to behavioral antagonists were recorded using a cut-sensillum extracellular recording technique. Three types of sensilla were identified from sampling 325 male-specific sensilla trichodea located at the lateral edge of antennomeres. The majority of these sensilla (71%) contained a receptor neuron tuned to the principal sex pheromone component (Z)-11-hexadecenal. A second sensillar type (10%) contained a receptor neuron that responded only to (Z)-9-tetra-decenal. A third sensillar type (19%) contained a large-spiking neuron tuned to the secondary pheromone component (Z)-9-hexadecenal, but this neuron also could be stimulated to equivalent spike frequencies by the same emitted amounts of (Z)-9-tetradecenal. A smaller-spiking neuron in this sensillar type responded to two compounds known to act only as behavioral antagonists, (Z)-11-hexadecen-1-ol and (Z)-11-hexadecenyl acetate, and to (Z)-9-tetradecenal. Cross-adaptation studies confirmed the presence of one large-and one small-spiking neuron in the third sensillar type. Dose-response studies correlated to collected stimuli amounts showed that the large-spiking neuron in the third sensillar type was equally tuned to (Z)-9-hexadecenal and (Z)-9-tetradecenal, whereas the smaller-spiking neuron was far more sensitive to (Z)-11-hexadecen-1-ol and to (Z)-11-hexadecenyl acetate than to (Z)-9-tetradecenal.</t>
  </si>
  <si>
    <t>585-594</t>
  </si>
  <si>
    <t>60004354;60004354;60004354</t>
  </si>
  <si>
    <t>6603979412;7402060011;7402604731</t>
  </si>
  <si>
    <t>Coss√©, A. A.;Todd, J. L.;Baker, T. C.</t>
  </si>
  <si>
    <t>Coss√© A.</t>
  </si>
  <si>
    <t>Neurons discovered in male Helicoverpa zea antennae that correlate with pheromone-mediated attraction and interspecific antagonism</t>
  </si>
  <si>
    <t>10.1007/s003590050205</t>
  </si>
  <si>
    <t>2-s2.0-0031919748</t>
  </si>
  <si>
    <t>['uniglomerular projection', 'structural basis', 'several examples', 'serially connected', 'reciprocal connections', 'projection neurons', 'projection neuron', 'output activity', 'immunogold labeling', 'gabair neurons', 'gabaergic neurons', 'following connections', 'feedforward inhibition', 'feedforward disinhibition', 'control devices']</t>
  </si>
  <si>
    <t>Electron microscopy | Insects | Olfactory system | Synapses</t>
  </si>
  <si>
    <t>Synapses within deutocerebral glomeruli between GABA-immunoreactive, putatively inhibitory local interneurons and uniglomerular projection (output) neurons were demonstrated by means of a combination of GABA- immunogold labeling and intracellular HRP injection. The following connections were identified. 1) GABA-immunoreactive (GABAir) neurons form output synapses in a dyadic fashion onto a uniglomerular projection neuron and, in addition, a second GABAir neuron. A uniglomerular projection neuron in turn forms dyadic output synapses onto two GABAir neurons. Several examples of reciprocal connections have been identified between, first, GABAir neurons and uniglomerular projection neurons, and, second, GABAir neurons themselves. 2) GABAir neurons are serially connected with uniglomerular projection neurons via interposed GABAir processes. In some cases, also the first GABAir process of such a polysynaptic connection formed an output synapse onto the projection neuron. Such serial connections may form the structural basis for both, the feedforward inhibition as well as the feedforward disinhibition of uniglomerular projection neurons by GABAergic neurons. The reciprocal contacts may serve as control devices that modulate the output activity of the projection neurons.</t>
  </si>
  <si>
    <t>Synapse</t>
  </si>
  <si>
    <t>60030807;60030807;60030807</t>
  </si>
  <si>
    <t>6602724826;57213490689;6701782875</t>
  </si>
  <si>
    <t>Distler, Paul G.;Gruber, Claudia;Boeckh, J√ºrgen</t>
  </si>
  <si>
    <t>Regensburg</t>
  </si>
  <si>
    <t>Universit√§t Regensburg</t>
  </si>
  <si>
    <t>Distler P.</t>
  </si>
  <si>
    <t>Synaptic connections between GABA-immunoreactive neurons and uniglomerular projection neurons within the antennal lobe of the cockroach, Periplaneta americana</t>
  </si>
  <si>
    <t>10.1002/(SICI)1098-2396(199805)29:1&lt;1::AID-SYN1&gt;3.0.CO;2-C</t>
  </si>
  <si>
    <t>2-s2.0-0031959545</t>
  </si>
  <si>
    <t>['type integrals', 'singular terms', 'scalar potentials', 'rigorous formulation', 'printed circuits', 'model interconnects', 'microstrip elements', 'layered media', 'domain green', 'computation effort', 'average method', 'arbitrary size']</t>
  </si>
  <si>
    <t>An efficient numerical integration algorithm is developed to evaluate the spatial-domain Green's function of vector and scalar potentials. A rigorous formulation for the Green's function in multi-layered media is derived in the spectral domain involving Sommerfeld-type integrals. This approach requires little analytic derivation for singular terms, and reduces the computation effort by using the weighted-average method to evaluate the oscillatory tail integrals. It is found that this algorithm is very efficient and suitable to model interconnects and microstrip elements for printed circuits/antennas with arbitrary size and any number of layers. ¬© 1998 Taylor &amp; Francis.</t>
  </si>
  <si>
    <t>267-288</t>
  </si>
  <si>
    <t>60027550-60021378;60027550-60026638;60027550-60007278</t>
  </si>
  <si>
    <t>57194885794;7501961597;7004468161</t>
  </si>
  <si>
    <t>Tsai, Ming Ju;Chen, Chinglung;Alexopoulos, Nicolaos G.</t>
  </si>
  <si>
    <t>United States;Finland;United States;United States</t>
  </si>
  <si>
    <t>Los Angeles;Espoo;Murray;Irvine</t>
  </si>
  <si>
    <t>University of California, Los Angeles;Nokia Corporation;Nokia Bell Labs;University of California, Irvine</t>
  </si>
  <si>
    <t>60027550;60026638;60021378;60007278</t>
  </si>
  <si>
    <t>Tsai M.</t>
  </si>
  <si>
    <t>Sommerfeld integrals in modeling interconnects and microstrip elements in multi-layered media</t>
  </si>
  <si>
    <t>10.1080/02726349808908587</t>
  </si>
  <si>
    <t>2-s2.0-0032064463</t>
  </si>
  <si>
    <t>['ptd ).', 'possible extensions', 'physical theory', 'paper fills', 'numerical calculations', 'nonuniform currents', 'nonuniform current', 'large polyhedrons', 'integrals together', 'exact expressions', 'efficient tool', 'complex shapes', 'antenna problems', 'analytical properties']</t>
  </si>
  <si>
    <t>This paper fills in some gaps in the Physical Theory of Diffraction (PTD). Possible extensions of the notion of the uniform and nonuniform currents are discussed for scattering problems involving objects with complex shapes and complex material properties. In the case of a perfectly conducting wedge, exact expressions for the nonuniform (fringe) current are presented in terms of fast convergent integrals. Their analytical properties are investigated in details. These integrals together with asymptotic expressions provide an efficient tool for numerical calculations of the nonuniform current. The results can be used for example in the analysis of scattering and antenna problems for large polyhedrons. ¬© 1998 Taylor &amp; Francis.</t>
  </si>
  <si>
    <t>289-313</t>
  </si>
  <si>
    <t>60025209-60027550</t>
  </si>
  <si>
    <t>Ufimtsev, P. Ya</t>
  </si>
  <si>
    <t>Los Angeles;Los Angeles</t>
  </si>
  <si>
    <t>University of California, Los Angeles;Northrop Grumman corporation</t>
  </si>
  <si>
    <t>60027550;60025209</t>
  </si>
  <si>
    <t>Ufimtsev P.</t>
  </si>
  <si>
    <t>Fast convergent integrals for nonuniform currents on wedge faces</t>
  </si>
  <si>
    <t>10.1080/02726349808908588</t>
  </si>
  <si>
    <t>2-s2.0-0032064714</t>
  </si>
  <si>
    <t>NSC 87-2213-E-009-115</t>
  </si>
  <si>
    <t>['proposed equal', 'moments together', 'lumped resistor', 'isolation bandwidth', 'demonstrated experimentally', 'antenna possessed', 'analyzed using', '3 %,', '28 %.']</t>
  </si>
  <si>
    <t>Dual CP slot antenna | Moment method | Wilkinson power divider</t>
  </si>
  <si>
    <t>A dual circularly polarized (CP) slot antenna based on a proposed equal-split Wilkinson power divider is presented. An offset-fed slot antenna, which was analyzed using the method of moments together with a mixed potential integral equation, was used to replace the lumped resistor in the divider. A dual CP slot antenna operating at S-band was designed and demonstrated experimentally. The antenna possessed a return loss bandwidth of 39.3%, an isolation bandwidth of 10% for VSWR &lt;2, and 3-dB axial ratio bandwidth of 28%.</t>
  </si>
  <si>
    <t>7202120322;55469205300</t>
  </si>
  <si>
    <t>Tseng, Wen Jen;Chung, Shyh Jong</t>
  </si>
  <si>
    <t>Tseng W.</t>
  </si>
  <si>
    <t>A Dual CP Slot Antenna Using a Modified Wilkinson Power Divider Configuration</t>
  </si>
  <si>
    <t>S1051820798034576</t>
  </si>
  <si>
    <t>10.1109/75.668732</t>
  </si>
  <si>
    <t>2-s2.0-0032069199</t>
  </si>
  <si>
    <t>DE-FG03-95ER94295</t>
  </si>
  <si>
    <t>['theoretical predictions', 'system provides', 'ps analog', 'precision alternative', 'monolithic implementations', 'hybrid ndl', 'good agreement', 'current system', 'band feed', 'antenna elements', '6 ghz', '5 ghz', '18 ghz']</t>
  </si>
  <si>
    <t>Nonlinear delay line (NDL) technology has been utilized to implement a proof-of-principle, broadband, 8-channel, linear, hybrid NDL-based phased antenna array (PAA) system. The hybrid NDL's provide up to 267-ps analog, variable true time delay (TTD) with &lt;5-dB measured insertion loss. A PAA system incorporating wide-band feed, transition, and antenna elements has been developed for broad-band (4-18 GHz), electronically controlled beam steering. The current system has demonstrated up to ¬±18¬∞ beam steering from 4 to 5 GHz, and ¬±6¬∞ at 6 GHz in good agreement with theoretical predictions; monolithic implementations have been designed to provide ¬±19¬∞ beam steering at frequencies up to 18 GHz and are currently being fabricated. This system provides a wide-band, low-cost, high-precision alternative to conventional PAA technologies.</t>
  </si>
  <si>
    <t>182-184</t>
  </si>
  <si>
    <t>60014439;60014439;60014439;60014439</t>
  </si>
  <si>
    <t>7004752694;57192222303;7006554258;56478417600</t>
  </si>
  <si>
    <t>Hsia, R. P.;Zhang, W. M.;Domier, C. W.;Luhmann, N. C.</t>
  </si>
  <si>
    <t>Davis</t>
  </si>
  <si>
    <t>University of California, Davis</t>
  </si>
  <si>
    <t>Hsia R.</t>
  </si>
  <si>
    <t>A Hybrid Nonlinear Delay Line-Based Broad-Band Phased Antenna Array System</t>
  </si>
  <si>
    <t>S1051820798034497</t>
  </si>
  <si>
    <t>10.1109/75.668702</t>
  </si>
  <si>
    <t>2-s2.0-0032069575</t>
  </si>
  <si>
    <t>86-2215-E-009-033</t>
  </si>
  <si>
    <t>['two injection', 'present design', 'plane array', 'phase mode', 'locking signals', 'injection signal', 'first oscillator', 'extra amplifier', 'embedded coupling', 'element h', 'element e']</t>
  </si>
  <si>
    <t>Active antenna array | Beam switching | Injection lock</t>
  </si>
  <si>
    <t>An active microstrip antenna array with dual switching beams were developed and demonstrated. The array contained several active antennas and an extra amplifier-embedded coupling (microstrip) line. Two injection-locking signals were used in the design, that is, the free-space mutual coupling between antennas and the injection signal on the coupling line tapped from the first oscillator in the array. By turning on and off the amplifier on the line, these two signals dominated in turn, producing two radiation modes with different main beams. A three-element H-plane array and a two-element E-plane array were designed and measured. Both of the arrays had an out-of-phase radiation mode when the amplifier was turned off, and had an in-phase mode when the amplifier was on. Also, clean frequency spectra and good radiation patterns were measured, which demonstrated the validity of the present design.</t>
  </si>
  <si>
    <t>202-204</t>
  </si>
  <si>
    <t>7403210304;55469205300</t>
  </si>
  <si>
    <t>Chou, Young Huang;Chung, Shyh Jong</t>
  </si>
  <si>
    <t>Chou Y.</t>
  </si>
  <si>
    <t>Design of a Beam-Switching Active Microstrip Antenna Array</t>
  </si>
  <si>
    <t>S1051820798034564</t>
  </si>
  <si>
    <t>10.1109/75.668730</t>
  </si>
  <si>
    <t>2-s2.0-0032070118</t>
  </si>
  <si>
    <t>['wavelength fluctuations', 'theoretical analysis', 'resolved measurements', 'recent result', 'quartz window', 'pressure ar', 'plasma parameters', 'optical emission', 'microwave pulse', 'exist near', 'etching application', 'dielectric window', 'cylindrical section', 'cf4 gas', 'briefly presented', 'also studied', '3 torr', '22 cm', '2 mm', '10 œºs', '1 torr', '0 kw']</t>
  </si>
  <si>
    <t>A planar cylindrical plasma has been produced using small slot antennas in an aluminum discharge chamber with a cylindrical section with a diameter of 22 cm. The 2.45 GHz microwave with a power of 0.2-2.0 kW was fed through a quartz window into the discharge chamber filled with Ar or CF4 at a pressure of a few mTorr to 1 Torr. At relatively high pressures, interesting mode patterns of optical emission and microwave field intensity, that is, the m = 3/n = 3 TM mode at 1 Torr and m = 6/n = 2 TM mode at 0.3 Torr, were observed just below a quartz window. From theoretical analysis, these modes are considered to be attributable to the surface waves excited in a large planar cylindrical plasma. Surface wave plasmas filled with a low-pressure Ar or CF4 gas, say 10 mTorr, were also studied for the etching application. Furthermore, we have carried out time-and space-resolved measurements of plasma parameters and microwave field intensity using a pulse-modulated microwave source to study the power absorption mechanism in the surface wave plasma and to demonstrate the pulse-modulated surface wave plasma. Preliminary results also show that short-wavelength fluctuations in the electric field intensity, which might be considered as mode-converted electron plasma waves, exist near the quartz window (z &lt; 2 mm) for 5-10 ŒºS after the microwave pulse was applied. Lastly, a recent result of minimizing a dielectric window is briefly presented.</t>
  </si>
  <si>
    <t>230-237</t>
  </si>
  <si>
    <t>60000264;60000264;60000264</t>
  </si>
  <si>
    <t>7006519215;6701807338;7101665824</t>
  </si>
  <si>
    <t>Nagatsu, M.;Ghanashev, I.;Sugai, H.</t>
  </si>
  <si>
    <t>Production and control of large diameter surface wave plasmas</t>
  </si>
  <si>
    <t>S096302529892922X</t>
  </si>
  <si>
    <t>10.1088/0963-0252/7/2/017</t>
  </si>
  <si>
    <t>2-s2.0-0032070138</t>
  </si>
  <si>
    <t>A new method based on artificial neural networks for calculating the resonant frequency of circular microstrip patch antennas is presented. This neural method is simple and is useful for the computer-aided design (CAD) of microstrip antennas. The theoretical resonant frequency results obtained by using the method are in very good agreement with the experimental results reported elsewhere.</t>
  </si>
  <si>
    <t>60003217;60003217;60003217</t>
  </si>
  <si>
    <t>Sagiroglu, S.;Guney, K.;Erler, M.</t>
  </si>
  <si>
    <t>Kayseri</t>
  </si>
  <si>
    <t>Erciyes √úniversitesi</t>
  </si>
  <si>
    <t>Sagiroglu S.</t>
  </si>
  <si>
    <t>10.1002/(SICI)1099-047X(199805)8:3&lt;270::AID-MMCE10&gt;3.0.CO;2-8</t>
  </si>
  <si>
    <t>2-s2.0-0032070482</t>
  </si>
  <si>
    <t>['wlan ).', 'using pas', 'type circular', 'two fr', 'rf amplifier', 'radiation patterns', 'power amplifier', 'potential applications', 'patch antenna', 'paper presents', 'noise amplifier', 'db gain', 'current distribution', 'combined patch', 'balanced amplifiers', 'amplifier modules', 'amplifier module', 'accurately determine', '4 substrates']</t>
  </si>
  <si>
    <t>This paper presents the design, implementation, and measurement of amplifier-type circular-polarization (CP) active patch antennas for 2.4 GHz ISM-band wireless communication applications. The RF amplifier can be a low-noise amplifier (LNA) (23-dB gain and 2.8-dB noise figure) for receiving or a power amplifier (PA) (about 20-dB gain and 20-dBm output power) for transmitting at 2.4 GHz ISM-band. Using a Lange-coupler for two orthogonal feeds creates a 2.4 GHz circular-polarized square patch antenna. The spectral-domain electric field integral equation (SD-EFIE) technique is employed to accurately determine the patch antenna dimension, the antenna input SWR, current distribution, and radiation patterns. Finally, the semi-balanced amplifiers (by using PAs or LNAs) are designed and integrated with the patch antenna to form a transmitting or receiving type circularly-polarized active microstrip antenna. The patch-antenna/amplifier modules are fabricated on two FR-4 substrates with the ground planes soldered together. Compared with the stand-alone patch antenna, the combined patch-antenna/amplifier module has a much wider bandwidth. Potential applications of CP active patch antennas include base station antennas of ISM-band cordless telephones or wireless local area networks (WLAN).</t>
  </si>
  <si>
    <t>167-173</t>
  </si>
  <si>
    <t>Journal of the Chinese Institute of Electrical Engineering, Transactions of the Chinese Institute of Engineers, Series E/Chung KuoTien Chi Kung Chieng Hsueh K'an</t>
  </si>
  <si>
    <t>60014982;60014982</t>
  </si>
  <si>
    <t>26664238500;7103110709</t>
  </si>
  <si>
    <t>Lin, S. Y.;Chuang, H. R.</t>
  </si>
  <si>
    <t>Tainan</t>
  </si>
  <si>
    <t>National Cheng Kung University</t>
  </si>
  <si>
    <t>Lin S.</t>
  </si>
  <si>
    <t>2.4 GHz circular-polarization LNA receiving-type and PA transmitting-type active patch antennas for ISM band wireless communications</t>
  </si>
  <si>
    <t>2-s2.0-0032071116</t>
  </si>
  <si>
    <t>['tddb method', 'results indicated', 'plasma charging', 'metal etching', 'metal antenna', 'merie processing', 'iets indicator', 'gate current', 'edge region', 'devices treated', 'devices located', 'control devices', 'consistent results', 'clearly illustrated', 'also obtained', 'also observed', 'also found']</t>
  </si>
  <si>
    <t>Gate oxide damage induced by plasma charging during metal etching with a magnetic-enhanced reactive ion etcher (MERIE) or helicon wave plasma (HWP) etcher and subsequent resist ashing was investigated. Metal-oxide-semiconductor (MOS) capacitors and n-channel transistors connected to an metal antenna were used to monitor the damage. For capacitor test structures, we used the initial electron trapping slope (IETS) and time-dependent dielectric breakdown (TDDB) methods to characterize the damage. The results indicated that the IETS indicator was more efficient than the TDDB method. It was also observed that serious damage could occur during the MERIE processing. especially for those devices located in the edge region. In contrast, devices treated through HWP processing exhibited good performance in comparison with the control devices. Consistent results were also obtained by characterizing the antenna-type transistor performance. It was also found that the antenna effect could be clearly illustrated by measuring the gate current.</t>
  </si>
  <si>
    <t>416-424</t>
  </si>
  <si>
    <t>Proceedings of the National Science Council, Republic of China, Part A: Physical Science and Engineering</t>
  </si>
  <si>
    <t>60015761;60015761;60015761;60015761;60015761</t>
  </si>
  <si>
    <t>7405572215;57204624299;13310372400;7404961499;37092332500</t>
  </si>
  <si>
    <t>Lin, Horng Chih;Wang, Meng Fan;Chien, Chao Hsin;Huang, Tiao Yuan;Chang, Chun Yuan</t>
  </si>
  <si>
    <t>National Nano Device Laboratories Taiwan</t>
  </si>
  <si>
    <t>Lin H.</t>
  </si>
  <si>
    <t>Characterization of plasma charging induced gate oxide damage during metal etching</t>
  </si>
  <si>
    <t>2-s2.0-0032071656</t>
  </si>
  <si>
    <t>['wide range', 'packaged modulator', 'modular design', 'mechanical performance', 'entire modulator', 'digital telecommunications', 'assembly approach', 'allows qualification']</t>
  </si>
  <si>
    <t>8 GHz bandwidth | Hermetic optical package | Lithium niobate | Optical modulator | Polarization maintaining fiber</t>
  </si>
  <si>
    <t>In this paper, we described the design, assembly, and qualification of a hermetically packaged optical modulator. A modular design and assembly approach has been applied to accommodate a wide range of applications from analog common antenna television (CATV) to digital telecommunications. This design modularity allows fiber subassemblies and the lithium niobate die to be characterized for optical and mechanical performance before they are incorporated into the packaged modulator and allows qualification of the subassemblies as well as the entire modulator. ¬© 1998 IEEE.</t>
  </si>
  <si>
    <t>130-134</t>
  </si>
  <si>
    <t>IEEE Transactions on Components Packaging and Manufacturing Technology Part B</t>
  </si>
  <si>
    <t>60021378;60021378;60021378;60021378;60021378;60021378</t>
  </si>
  <si>
    <t>7102649996;7801608084;7006194734;57197389216;6701646732;57192813218</t>
  </si>
  <si>
    <t>Moyer, R. S.;Grencavich, R.;Judd, Frank F.;Kershner, Richard C.;Minford, William J.;Smith, Robert W.</t>
  </si>
  <si>
    <t>Murray</t>
  </si>
  <si>
    <t>Nokia Bell Labs</t>
  </si>
  <si>
    <t>Moyer R.</t>
  </si>
  <si>
    <t>Design and qualification of hermetically packaged lithium niobate optical modulator</t>
  </si>
  <si>
    <t>S1070989498040675</t>
  </si>
  <si>
    <t>10.1109/96.673699</t>
  </si>
  <si>
    <t>2-s2.0-0032073092</t>
  </si>
  <si>
    <t>60000251-60013959;60000251-60012265;60000251-60019228;60019228</t>
  </si>
  <si>
    <t>10.1109/68.669402</t>
  </si>
  <si>
    <t>2-s2.0-0032073138</t>
  </si>
  <si>
    <t>10.1109/68.669242</t>
  </si>
  <si>
    <t>2-s2.0-0032073879</t>
  </si>
  <si>
    <t>['using labview', 'spectrum standards', 'rotating antennas', 'measuring radar', 'measurement met', 'electronic format', 'desired signal', 'data obtained', 'consistent measurement', 'biggest problem']</t>
  </si>
  <si>
    <t>The biggest problem with measuring radar during operation is the rotating antennas which causes the desired signal to be measurable for only a brief time interval. Using LabVIEW to automate the measurement met the challenge of accurate and consistent measurement on the RF emission spectrum of radar without interrupting operations. The data obtained can be viewed as it is gathered, providing immediate feedback to the operator. Complete data acquisition is ensured, reducing return trips to measure the radar. The data is in electronic format and it can be used in reports and to check radar emissions for compliance with spectrum standards.</t>
  </si>
  <si>
    <t>Electronic Engineering (London)</t>
  </si>
  <si>
    <t>Chambliss, Robert K.</t>
  </si>
  <si>
    <t>Chambliss R.</t>
  </si>
  <si>
    <t>Automating measurement of RF spectra from an operating radar</t>
  </si>
  <si>
    <t>2-s2.0-0032074548</t>
  </si>
  <si>
    <t>Optical fibers | Optical waveguide | Photoconductive antenna | Reconfigurable antenna | Semiconductor lasersh</t>
  </si>
  <si>
    <t>Structurally embedded photoconductive silicon Bowtie antenna</t>
  </si>
  <si>
    <t>10.1109/68.669345</t>
  </si>
  <si>
    <t>2-s2.0-0032074573</t>
  </si>
  <si>
    <t>['wave modes', 'surface waves', 'surface wave', 'stability analysis', 'resonant layer', 'recent development', 'overdense conditions', 'optical emission', 'observed eigenmodes', 'mode conversion', 'experimental evidence', 'discrete surface', 'discharge physics', 'density sources', 'density dependence', 'commercially available', 'collisionless absorption', 'clearly found', 'antenna structure']</t>
  </si>
  <si>
    <t>Recent development of large-diameter (&gt;30 cm) high-density (&gt;1011 cm-3) microwave plasma production at low pressures (&lt;20 mTorr) without an external DC magnetic field is reviewed in view of application to the next generation ULSI devices and flat panel displays. Understanding the discharge physics - excitation, propagation and absorption of the surface wave in a flat plasma geometry under overdense conditions (œâp ‚â´ œâ) - is indispensable for controlling the plasma. Experimental evidence of discrete surface-wave modes is clearly found in optical emission and microwave field measurements. The analysis of the full-wave electromagnetic dispersion successfully identified the observed eigenmodes. Stability analysis of the wave-plasma interaction resulted in a stability criterion predicting hysteresis loops in the power-density dependence, which were found in the experiment. A possibility of collisionless absorption of surface waves, i.e. mode conversion to electron plasma waves at the resonant layer, is discussed with the recent experimental results taken into account. From the plasma technology point of view, examples of surface-wave plasma tools (some of them commercially available) are introduced and the significance of the antenna structure is emphasized. Finally, the advantages of the surface-wave plasma source in comparison with other high-density sources are summarized.</t>
  </si>
  <si>
    <t>192-205</t>
  </si>
  <si>
    <t>7101665824;6701807338;7006519215</t>
  </si>
  <si>
    <t>Sugai, H.;Ghanashev, I.;Nagatsu, M.</t>
  </si>
  <si>
    <t>Sugai H.</t>
  </si>
  <si>
    <t>High-density flat plasma production based on surface waves</t>
  </si>
  <si>
    <t>S0963025298925567</t>
  </si>
  <si>
    <t>10.1088/0963-0252/7/2/014</t>
  </si>
  <si>
    <t>2-s2.0-0032074917</t>
  </si>
  <si>
    <t>60027271;60027271;60000251-60027271</t>
  </si>
  <si>
    <t>10.1109/68.669401</t>
  </si>
  <si>
    <t>2-s2.0-0032075581</t>
  </si>
  <si>
    <t>['six antennas', 'mm yr', 'latest results', 'last decade', 'large increase', 'italian stations', 'horizontal velocities', 'future evolution', 'fixed antenna', 'dramatic improvements', 'bologna solutions', 'also presented', 'alesund antennas', '1 level']</t>
  </si>
  <si>
    <t>In the last decade there was a large increase in the number of VLBI antennas around the world, both for radioastronomy and geodesy. this increase is connected to the dramatic improvements in their results, in particular for geodesy. In Europe a network of six antennas, spanning from Sweden to Spain and Italy, one of the world's mot densely spaced VLBI networks of fixed antenna, has been operating since 1990. This network was enlarged during 1994 with the Crimea and Ny-Alesund antennas. More are under construction in russia. The first five years of activity have produced more than 20 purely European experiments of very good quality allowing tghe meaurements of the horizontal velocities of Italian stations with errors at the mm yr-1 level. The very latest results from Bologna solutions are presented. The future evolution of the technique at the stations and at the correlator is also presented.</t>
  </si>
  <si>
    <t>179-193</t>
  </si>
  <si>
    <t>Journal of Geodynamics</t>
  </si>
  <si>
    <t>;;60007493</t>
  </si>
  <si>
    <t>8766195100;7403216618;57190111470</t>
  </si>
  <si>
    <t>Tomasi, P.;Clark, T.;Campbell, J.</t>
  </si>
  <si>
    <t>Universit√§t Bonn</t>
  </si>
  <si>
    <t>Tomasi P.</t>
  </si>
  <si>
    <t>Measurement technique. Very long baseline interferometry</t>
  </si>
  <si>
    <t>S0264370797000343</t>
  </si>
  <si>
    <t>10.1016/S0264-3707(97)00034-3</t>
  </si>
  <si>
    <t>2-s2.0-0032075928</t>
  </si>
  <si>
    <t>EMBO</t>
  </si>
  <si>
    <t>['three hexamerins', 'still detectable', 'metamorphosis earlier', 'late larval', 'large amount', 'hexamerin present', 'hex70c ).', 'gradually decline', 'found also', 'following text', 'developing honeybee', 'common n', 'c exhibit', 'apis mellifera', 'adult queen', 'adult emergence', 'adult development', '110 kda']</t>
  </si>
  <si>
    <t>Antenna | Apis mellifera L | Arylphorin | Hemolymph | Hexamerin | Storage protein</t>
  </si>
  <si>
    <t>Four distinct hexamerin subunits (referred to as 'hexamerins' in the following text) have been identified in the developing honeybee, Apis mellifera, by N-terminal protein sequencing. Hexamerins are abundant in the hemolymph of late larval and early pupal stages, and gradually decline during metamorphosis and adult development. Three hexamerins in the 70 kDa range have been found (Hex70a, Hex70b, Hex70c). In worker and drone, Hex70a is the only hexamerin present in large amount in later adult stages. Hex70b and c exhibit a similar developmental profile, disappearing in the drone just before adult emergence, and in the worker just after. Hex70b or Hex70c are still detectable in the adult queen. Hex80/110 likely exist in at least 3 different subunits, 1 of 110 kDa, and 2 of around 80 kDa, which all share a common N-terminus. They disappear during metamorphosis earlier than Hex70b and c. All these hexamerins have been found also in the antenna, suggesting their utilization in building up of antennal cuticle structures.</t>
  </si>
  <si>
    <t>387-397</t>
  </si>
  <si>
    <t>60008134;60008134;60005370;60111811;60008134;60111811;60008134</t>
  </si>
  <si>
    <t>6602943948;7202727363;56265321100;57195567451;57197373663;7005103856;7202664000</t>
  </si>
  <si>
    <t>Danty, Emmanuelle;Arnold, G√®rard;Burmester, Thorsten;Huet, Jean Claude;Huet, Dominique;Pernollet, Jean Claude;Masson, Claudine</t>
  </si>
  <si>
    <t>Jouy-en-Josas;Paris;Paris</t>
  </si>
  <si>
    <t>Centre de Recherche INRAE √éle-de-France - Jouy-en-Josas - Antony;CNRS Centre National de la Recherche Scientifique;Institut Jacques Monod</t>
  </si>
  <si>
    <t>60111811;60008134;60005370</t>
  </si>
  <si>
    <t>Danty E.</t>
  </si>
  <si>
    <t>Identification and developmental profiles of hexamerins in antenna and hemolymph of the honeybee, Apis mellifera</t>
  </si>
  <si>
    <t>S0965174898000113</t>
  </si>
  <si>
    <t>10.1016/S0965-1748(98)00011-3</t>
  </si>
  <si>
    <t>2-s2.0-0032079103</t>
  </si>
  <si>
    <t>['transcription factor', 'tarsal region', 'tarsal primordium', 'ss plays', 'ss played', 'ss loss', 'ss expression', 'ss encodes', 'rostral membrane', 'probably atavistic', 'primary role', 'present evidence', 'pas family', 'molecular characterization', 'maxillary palp', 'master regulator', 'leg disc', 'later expression', 'instructive role', 'induces formation', 'function mutations', 'function alleles', 'effects indicate', 'ectopic expression', 'ectopic antenna', 'dll ),', 'distal structures', 'distal regions', 'distal portion', 'distal leg', 'distal antenna', 'central role', 'bab ).', 'arthropod limbs', 'antennal transformation']</t>
  </si>
  <si>
    <t>Antennal specification | Aryl hydrocarbon receptor | Dioxin receptor | Homeotic gene | Leg development | PAS domain | Spineless-aristapedia</t>
  </si>
  <si>
    <t>We report the molecular characterization of the spineless (ss) gene of Drosophila, and present evidence that it plays a central role in defining the distal regions of both the antenna and leg. ss encodes the closest known homolog of the mammalian dioxin receptor, a transcription factor of the bHLH- PAS family. Loss-of-function alleles of ss cause three major phenotypes: transformation of distal antenna to leg, deletion of distal leg (tarsal) structures, and reduction in size of most bristles. Consistent with these phenotypes, ss is expressed in the distal portion of the antennal imaginal disc, the tarsal region of each leg disc, and in bristle precursor cells. Ectopic expression of ss causes transformation of the maxillary palp and distal leg to distal antenna, and induces formation of an ectopic antenna in the rostral membrane. These effects indicate that ss plays a primary role in specifying distal antennal identity. In the tarsus, ss is expressed only early, and is required for later expression of the tarsal gene bric a brac (bab). Ectopic expression causes the deletion of medial leg structures, suggesting that ss plays an instructive role in the establishment of the tarsal primordium. In both the antenna and leg, ss expression is shown to depend on Distal-less (Dll), a master regulator of ventral appendage formation. The antennal transformation and tarsal deletions caused by ss loss-of-function mutations are probably atavistic, suggesting that ss played a central role in the evolution of distal structures in arthropod limbs.</t>
  </si>
  <si>
    <t>1290-1303</t>
  </si>
  <si>
    <t>Genes and Development</t>
  </si>
  <si>
    <t>60010261;60010261;60010261</t>
  </si>
  <si>
    <t>7202575524;8129637300;57210836402</t>
  </si>
  <si>
    <t>Duncan, Dianne M.;Burgess, Elizabeth A.;Duncan, Ian</t>
  </si>
  <si>
    <t>Washington University in St. Louis</t>
  </si>
  <si>
    <t>Duncan D.</t>
  </si>
  <si>
    <t>Control of distal antennal identity and tarsal development in Drosophila by spineless-aristapedia, a homolog of the mammalian dioxin receptor</t>
  </si>
  <si>
    <t>10.1101/gad.12.9.1290</t>
  </si>
  <si>
    <t>2-s2.0-0032079316</t>
  </si>
  <si>
    <t>['xanthophyll cycle', 'violaxanthin involved', 'stable enough', 'resulting pigment', 'reconstituted cp26', 'recombinant protein', 'protein complex', 'physiological functions', 'photosystem ii', 'major light', 'lower specificity', 'isolation conditions', 'higher plants', 'harvesting function', 'harvesting complex', 'escherichia coli', 'enhanced plasticity', 'dependent regulation', 'cp26 differs', 'chlorophyll b', 'carotenoid binding', 'better characterisation']</t>
  </si>
  <si>
    <t>Lhcb5 | Light harvesting | Minor chlorophyll a/b protein | Photosynthesis | Photosystem II</t>
  </si>
  <si>
    <t>CP26 is the most recently described antenna protein in higher plants which has been reported to be involved in xanthophyll-dependent regulation of the light-harvesting function but is largely unknown due to the difficulties of purification. In this study we have overexpressed in Escherichia coli the Lhcb5 gene product and reconstituted CP26 in vitro by refolding the recombinant protein in the presence of chlorophyll a, chlorophyll b and xanthophylls. The resulting pigment-protein complex is stable enough to be isolated by partially denaturing gel electrophoresis. Reconstitution and isolation conditions for CP26 are similar to those used for other chlorophyll a/b complexes like the major light-harvesting complex of photosystem II (LHCII) and CP29; however, CP26 differs with regard to its lower specificity in carotenoid binding. Most significantly, rather stable recombinant CP26 can be reconstituted containing violaxanthin as the only carotenoid. This enhanced plasticity with respect to carotenoid binding is consistent with CP26 being the major binding protein of violaxanthin involved in the xanthophyll cycle. The availability of recombinant CP26 opens the way to a better characterisation of this pigment-protein complex with regard to its biochemistry and its physiological functions.</t>
  </si>
  <si>
    <t>653-658</t>
  </si>
  <si>
    <t>60028717-60032256;60032256;60028717-60031216</t>
  </si>
  <si>
    <t>7004227562;35553979700;7103256688</t>
  </si>
  <si>
    <t>Ros, Francesca;Bassi, Roberta;Paulsen, Harald</t>
  </si>
  <si>
    <t>Italy;Germany;Germany</t>
  </si>
  <si>
    <t>Verona;Mainz;Munich</t>
  </si>
  <si>
    <t>Universit√† degli Studi di Verona;Johannes Gutenberg-Universit√§t Mainz;Ludwig-Maximilians-Universit√§t M√ºnchen</t>
  </si>
  <si>
    <t>60032256;60031216;60028717</t>
  </si>
  <si>
    <t>Ros F.</t>
  </si>
  <si>
    <t>Pigment-binding properties of the recombinant photosystem II subunit CP26 reconstituted in vitro</t>
  </si>
  <si>
    <t>10.1046/j.1432-1327.1998.2530653.x</t>
  </si>
  <si>
    <t>2-s2.0-0032079886</t>
  </si>
  <si>
    <t>['wideband mode', 'multiplicative antenna', 'like signal', 'frequency dispersion', 'antenna responds', 'acoustic waves']</t>
  </si>
  <si>
    <t>The response of a multiplicative antenna to a superposition of a noise-like signal and interference is considered. The antenna system consists of two spatially separated vertical antennas. Each antenna responds to one of several acoustic modes. In the narrow-band operation mode, this system is shown to have high noise immunity and directivity. In the wideband mode, the system performance deteriorates due to the frequency dispersion of acoustic waves.</t>
  </si>
  <si>
    <t>Kudryashov, V. M.</t>
  </si>
  <si>
    <t>Russian Academy of Sciences</t>
  </si>
  <si>
    <t>Kudryashov V.</t>
  </si>
  <si>
    <t>A multiplicative antenna in the field of a noiselike signal and interference</t>
  </si>
  <si>
    <t>2-s2.0-0032364073</t>
  </si>
  <si>
    <t>['ultra low', 'standard deviation', 'scattering power', 'scattering mapping', 'scattering inside', 'reflectance mapping', 'precise measurements', 'perot cavity', 'optical parameters', 'optical companies', 'multilayer caused', 'measuring system', 'major part', 'loss mirrors', 'loss coefficient', 'interperiodica publishing', 'dimensional mapping', 'correlation efficiency', 'average value', 'also developed', '5 ppm', '300 interferometer', '166 ppm', '160 ppm', '118 ppm']</t>
  </si>
  <si>
    <t>The optical parameters including the reflectivity, transmission, and loss coefficient of ultra low-loss mirrors under development for the Japanese gravitational wave antenna TAMA-300 were measured in the Optical Test Facility in our institute. The optical test facility for precise measurements of optical parameters is open to all optical companies. The best-quality mirrors fabricated by Japanese optical industries were measured to have a total loss coefficient of 1.5 ppm for the mirror of 99.9873% reflectance. High-quality optical thin films were also developed by ourselves using an ion beam sputtering machine under development in the National Astronomical Observatory. A measuring system of two-dimensional mapping of reflectance and scattering was constructed for the larger aperture mirrors of TAMA-300 interferometer. The reflectance was measured by the ring-down method. Using two integrating spheres, the scattering power was measured in the Fabry-Perot cavity. Average value of the reflectance was 99.969% and standard deviation was 160 ppm. Scattering average value was 118 ppm with standard deviation of 166 ppm. Reflectance mapping and scattering mapping had a correlation efficiency of -0.81. The strong anticorrelation suggested that the scattering inside the multilayer caused the major part of the degradation of the high reflectance mirror. Copyright ¬© 1998 by MANK HayŒ∫a/Interperiodica Publishing.</t>
  </si>
  <si>
    <t>697-702</t>
  </si>
  <si>
    <t>1054660X</t>
  </si>
  <si>
    <t>Laser Physics</t>
  </si>
  <si>
    <t>60032315;60032315;60032315;60029701;60029701</t>
  </si>
  <si>
    <t>7201679448;7005846943;36067977600;6602776282;7401534077</t>
  </si>
  <si>
    <t>Ueda, A.;Yoneda, H.;Ueda, K.;Waseda, K.;O-Hashi, M.</t>
  </si>
  <si>
    <t>Chofu;Mitaka</t>
  </si>
  <si>
    <t>The University of Electro-Communications;National Institutes of Natural Sciences - National Astronomical Observatory of Japan</t>
  </si>
  <si>
    <t>60032315;60029701</t>
  </si>
  <si>
    <t>Ueda A.</t>
  </si>
  <si>
    <t>Two-dimensional measurement of optical parameters of superhigh-quality mirrors</t>
  </si>
  <si>
    <t>2-s2.0-18844428348</t>
  </si>
  <si>
    <t>['x instrument', 'wave background', 'types iii', 'solar electrons', 'simultaneous observations', 'satellites prognoz', 'satellite x', 'particles accelerated', 'particle fluxes', 'measured onboard', 'm2 hz', 'loop antenna', 'interperiodica publishing', 'frequency range', 'flux density', 'exceed 10', 'energetic particles', 'dok instruments', 'chromosphere flares', 'axis directed', 'antisunward directions', '500 mev', '2m instrument', '19 w', '17 w', '1500 khz', '10 satellite', '10 interkosmos']</t>
  </si>
  <si>
    <t>An analysis of simultaneous observations of long-wave radio emission in the frequency range of 100-1500 kHz and the fluxes of energetic particles (electrons and protons) as measured onboard the satellites Prognoz-10 INTERKOSMOS (with the AKR-2M instrument) and INTERBALL-1 (with the AKR-X instrument) is performed. It was found that anisotropy in the fluxes of energetic particles is related to the radiofrequency radiation background (modulated by the rotation of the satellite) and also to long-wave radio emission bursts in extended interplanetary magnetic structures. Long-wave radio emission was observed by the 6-channel radiometers AKR-2M and AKR-X with a loop antenna, which was mounted at an angle of 60¬∞ relative to the satellite X-axis directed to the Sun. Onboard the Prognoz-10 satellite, the correlation between the increase of the radio-frequency radiation flux and the fluxes of electrons with 10-100 keV energies and protons with energies 100 MeV and 500 Mev (measured by the DOR-R, DOR-O, and DOK instruments) was studied. These particle fluxes were detected both in the sunward and antisunward directions. If only the flux of solar electrons was present, bursts of the types III and SA were detected, associated with chromosphere flares and particles accelerated at interplanetary shock wave fronts. When no such particles were detected, the radio-wave background did not exceed 10-19 W/m2 Hz. With the solar particle flux present, a radio-frequency radiation modulated with a period of 120 s was observed. In the case of bidirectional anisotropic particle fluxes, toward the Sun and away from it, a modulation of signals with a period of 60 s was observed (only at frequencies of 500-1500 kHz onboard the Prognoz-10 satellite and at 1463 and 1501 kHz onboard INTERBALL-1 satellite). Flux density of the long-wave radio emission in these cases did not exceed 10-17 W/m2 Hz. ¬© 1998 MAEe Cyrillic signK HayŒ∫a/Interperiodica Publishing.</t>
  </si>
  <si>
    <t>226-234</t>
  </si>
  <si>
    <t>Grigorieva, V. P.</t>
  </si>
  <si>
    <t>Grigorieva V.</t>
  </si>
  <si>
    <t>Extended magnetic structures in the solar corona and interplanetary medium</t>
  </si>
  <si>
    <t>2-s2.0-27144461300</t>
  </si>
  <si>
    <t>96-02-19462</t>
  </si>
  <si>
    <t>['wideband feeds', 'radiation patterns', 'pulsed field', 'near region', 'mirror antenna', 'frequency domain', 'field functions', 'corresponding set']</t>
  </si>
  <si>
    <t>A method is described to recover time far-field functions (and the corresponding set of radiation patterns in the frequency domain) by measurements of the pulsed field in the near region. The procedure and results of measurements of the characteristics of a 7-m mirror antenna with wideband feeds are presented.</t>
  </si>
  <si>
    <t>410-416</t>
  </si>
  <si>
    <t>60011774;60011774</t>
  </si>
  <si>
    <t>6603246966;55354871700</t>
  </si>
  <si>
    <t>Skulkin, S. P.;Turchin, V. I.</t>
  </si>
  <si>
    <t>Skulkin S.P.</t>
  </si>
  <si>
    <t>Time-domain method of measurement of antenna parameters</t>
  </si>
  <si>
    <t>10.1007/BF02676568</t>
  </si>
  <si>
    <t>2-s2.0-85050538890</t>
  </si>
  <si>
    <t>['window representation', 'static disorder', 'sequential contribution', 'rigorously partitioned', 'purple bacteria', 'probe spectroscopies', 'phonon bath', 'order polarization', 'molecular aggregates', 'mixing signals', 'lh2 antenna', 'includes effects', 'ground state', 'expressed using', 'exciton states', 'b850 system']</t>
  </si>
  <si>
    <t>A theory for four-wave-mixing signals from molecular aggregates, which includes effects of two-exciton states, static disorder, and coupling to a phonon bath with an arbitrary spectral density, is developed. The third-order polarization is rigorously partitioned into a coherent and a sequential contribution. The latter is given by a sum of an exciton-hopping and a ground state (bleaching) terms, both expressed using the doorway-window representation. Applications are made to photon-echo and pump-probe spectroscopies of the B850 system of the LH2 antenna in purple bacteria. ¬© 1998 American Institute of Physics.</t>
  </si>
  <si>
    <t>7763-7774</t>
  </si>
  <si>
    <t>Journal of Chemical Physics</t>
  </si>
  <si>
    <t>55706464500;55157746800;6503921804;35473361700</t>
  </si>
  <si>
    <t>Zhang, Wei Min;Meier, Torsten;Chemyak, Vladimir;Mukamel, Shaul</t>
  </si>
  <si>
    <t>Zhang W.</t>
  </si>
  <si>
    <t>Exciton-migration and three-pulse femtosecond optical spectroscopies of photosynthetic antenna complexes</t>
  </si>
  <si>
    <t>10.1063/1.476212</t>
  </si>
  <si>
    <t>2-s2.0-0032495969</t>
  </si>
  <si>
    <t>['visual system', 'three isoforms', 'single gene', 'results support', 'results show', 'requiring processes', 'relatively abundant', 'proteins belonging', 'polarised cells', 'pigment regeneration', 'phosphagen kinases', 'major tissues', 'least two', 'important component', 'honey bee', 'highest level', 'high level', 'high energy', 'guanidino phospho', 'first time', 'findings suggest', 'energy transport', 'energy shuttle', 'conserved family', 'compound eye', 'characteristic pattern', 'arginine kinase', 'apis mellifera']</t>
  </si>
  <si>
    <t>Œ±-GPDH | Energy shuttle | Phosphagen kinase | Polarised cells</t>
  </si>
  <si>
    <t>We have cloned and sequenced a 1.68-kb cDNA encoding arginine kinase in the honey bee, Apis mellifera. The predicted protein shows a high level of identity to known arginine kinases in invertebrates and to other proteins belonging to the conserved family of ATP: guanidino phospho-transferases. The pattern of expression of arginine kinase has been investigated for the first time in various tissues including the brain, antennae and compound eye. Our results show that three isoforms of arginine kinase, transcribed from a single gene, are expressed in a characteristic pattern in major tissues of the honey bee. Arginine kinase mRNA is relatively abundant in the central nervous system and in the antennae. However, the highest level of expression, that is at least two to three times higher than in the brain, is found in the compound eye of the bee. By contrast, the levels of mRNAs encoding another metabolically important enzyme, Œ±-glycerolphosphate dehydrogenase (Œ±-GPDH), are low in the eye. These findings suggest that arginine kinase is an important component of the energy releasing mechanism in the visual system that has high and fluctuating energy demands. Furthermore, our results support the role of phosphagen kinases in energy transport in polarised cells and are consistent with the role of arginine kinase as an energy shuttle that delivers ATP generated by mitochondria to high energy-requiring processes, such as massive membrane turnover and pigment regeneration in the retina.</t>
  </si>
  <si>
    <t>343-349</t>
  </si>
  <si>
    <t>Gene</t>
  </si>
  <si>
    <t>60159889;60159889</t>
  </si>
  <si>
    <t>7003839118;7005691176</t>
  </si>
  <si>
    <t>Kucharski, R.;Maleszka, R.</t>
  </si>
  <si>
    <t>ANU Research School of Biology</t>
  </si>
  <si>
    <t>Kucharski R.</t>
  </si>
  <si>
    <t>Arginine kinase is highly expressed in the compound eye of the honey bee, Apis mellifera</t>
  </si>
  <si>
    <t>S0378111998001140</t>
  </si>
  <si>
    <t>10.1016/S0378-1119(98)00114-0</t>
  </si>
  <si>
    <t>2-s2.0-0032510729</t>
  </si>
  <si>
    <t>['unreliable values', 'type chromatophores', 'stark hole', 'small values', 'small hole', 'rhodospirillum molischianum', 'rhodopseudomonas acidophila', 'rhodobacter sphaeroides', 'press ).', 'photosynthetic complexes', 'phonon coupling', 'one analyzes', 'nonzero values', 'may depend', 'lh2 complex', 'lh1 complex', 'laser polarization', 'key point', 'j labeling', 'induced contribution', 'given based', 'fœîœº values', 'fmo complex', 'exciton level', 'energy disorder', 'dipole moment', 'difficulties inherent', 'csm spectroscopy', 'cn symmetry', 'cn axis', 'chlorobium tepidum', 'burning values', 'burning spectroscopy', 'burn frequency', 'b896 band', 'b875 band', 'b850 band', 'b800 band', 'b 1997', 'antenna complex', 'analysis procedure', 'also reported', 'acta 1991', 'absorption bands', '8 k']</t>
  </si>
  <si>
    <t>Stark hole-burning spectroscopy at 1.8 K was used to determine the dipole moment changes fŒîŒº (f, the local field correction factor) for the B800 absorption band of the light harvesting 2 (LH2) complex of Rhodobacter sphaeroides, Rhodopseudomonas acidophila (strain 10050), and Rhodospirillum molischianum. Hole-burning values of fŒîŒº for the lowest energy exciton level (B870) associated with LH2's B850 band have recently been reported (R√§tsep et al. Spectrochim. Acta, in press). Values for the lowest energy exciton level (B896) associated with the B875 band of the LH1 complex of Rb. sphaeroides (wild-type chromatophores and an LH1-only mutant) and the 825 nm band of the bacteriochlorophyll a (FMO) antenna complex of Chlorobium tepidum are also reported. For each band, fŒîŒº was determined for burn laser polarization parallel and perpendicular to the Stark field ES and several burn frequencies. The dependencies on laser polarization and burn frequency are typically quite weak. Importantly, fŒîŒº values for the above bands are small, falling in the range ‚àº0.5-1.2 D, with the lowest and highest values associated with the 825 nm band of the FMO complex and B800 band of the LH2 complex, respectively. For the B896 band of the LH1 complex, fŒîŒº ‚âà 0.8 D. Such small values are consistent with the very weak linear electron-phonon coupling of antenna protein complexes as determined by hole-burning spectroscopy. Overall, the values for fŒîŒº from classical Stark modulation (CSM) studies (Gottfried et al. Biochim. Biophys. Acta 1991, 1059, 63; Beekman et al. J. Phys. Chem. B 1997, 101, 7293) are larger, in the cases of B850 and B875, by a factor of 3-4. (In CSM spectroscopy, one analyzes the response of the entire absorption band to the external field.) Discussion of the discrepancies between the two Stark techniques is given. It appears that difficulties inherent to the analysis procedure of CSM spectroscopy can lead to unreliable values for dipole moment and polarizability changes associated with absorption bands of photosynthetic complexes, especially when several excitonic levels contribute to the band, e.g., B850 and B875. An explanation for the small hole-burning values of fŒîŒº for the B870 and B896 levels associated with Cn cyclic arrays of strongly coupled BCh1 a dimers is given based on structural, symmetry, and energy disorder considerations. A key point is that, in the absence of energy disorder, the component of fŒîŒºj (j labeling the exciton level) perpendicular to the Cn axis is zero. Energy disorder, which destroys the Cn symmetry and leads to localization effects results in nonzero values which may depend on j when the protein-induced contribution to ŒîŒºj is taken into account.</t>
  </si>
  <si>
    <t>4035-4044</t>
  </si>
  <si>
    <t>60008023;60008023;60008023;60003892;60001490;60008023</t>
  </si>
  <si>
    <t>6701692882;55703737000;57035722600;57203046340;7006465617;7202142626</t>
  </si>
  <si>
    <t>R√§tsep, M.;Wu, H. M.;Hayes, J. M.;Blankenship, R. E.;Cogdell, R. J.;Small, G. J.</t>
  </si>
  <si>
    <t>United States;United States;United Kingdom</t>
  </si>
  <si>
    <t>Ames;Tempe;Glasgow</t>
  </si>
  <si>
    <t>Ames Laboratory;Arizona State University;University of Glasgow</t>
  </si>
  <si>
    <t>60008023;60003892;60001490</t>
  </si>
  <si>
    <t>R√§tsep M.</t>
  </si>
  <si>
    <t>Stark hole-burning studies of three photosynthetic complexes</t>
  </si>
  <si>
    <t>10.1021/jp980421r</t>
  </si>
  <si>
    <t>2-s2.0-0000302129</t>
  </si>
  <si>
    <t>['water glass', 'thermal shifting', 'thermal broadening', 'theoretical models', 'theoretical model', 'temperature structure', 'strong coupling', 'spectral hole', 'shifting data', 'shift rate', 'satisfactory explanation', 'rhodobacter sphaeroides', 'ray diffraction', 'protein complexes', 'pressure studies', 'pressure hole', 'phonon hole', 'neutral 1œäœä', 'molecules .)', 'lh2 complex', 'largely responsible', 'isolated complexes', 'isolated chromophores', 'inhomogeneous broadening', 'important contributor', 'firm understanding', 'excitonic structure', 'exchange coupling', 'electrostatic interactions', 'e1 level', 'ct interactions', 'c16 ring', 'burning data', 'b875 ring', 'b875 band', 'b850 rings', 'b850 bchl', 'b850 bands', 'b 1997', 'antenna complex', 'absorption spectroscopies', 'absorption intensity', '67 cm', '32 bacteriochlorophyll', '140 cm']</t>
  </si>
  <si>
    <t>Spectral hole-burning and absorption spectroscopies were combined with pressure and temperature in studies of the light harvesting 1 (LH1 or B875) antenna complex of wild-type (WT) chromatophores and an LH1-only mutant of Rhodobacter sphaeroides. Zero-phonon hole (ZPH) action spectra lead to values of 120 (WT) and 140 cm-1 (mutant) for the separation (ŒîE) between the lowest energy exciton level of A symmetry, B896, and the adjacent, strongly absorbing E1 level of the C16 ring of 32 bacteriochlorophyll a molecules. The E1 level is responsible for most of the B875 band's absorption intensity. Values for the inhomogeneous broadening of the relatively weak B896 absorption band are given. High-pressure hole-burning data for the B896 band yielded a very large linear pressure shifting of -0.67 cm-1/MPa, about 10% higher than the shift rate for the B875 absorption band. These shifts are about a factor of 7 times higher than those of weakly coupled chlorophyll molecules in protein complexes and isolated chromophores in polymers and glasses. A theoretical model is presented which leads to the conclusion that electron-exchange coupling between nearest neighbor BChl a molecules of the B875 ring is largely responsible for the large pressure shifts. (Such coupling produces charge-transfer (CT) states which mix with the neutral 1œÄœÄ* states of the BChl a molecules.) It follows that a firm understanding of the excitonic structure of the B875 ring is unachievable by consideration of only electrostatic interactions. These conclusions also apply to the B850 BChl a ring of the LH2 complex. The data from the pressure studies can be used as benchmarks for electronic structure calculations which take into account both electrostatic and CT interactions. Thermal broadening and shifting data for the B875 band establish that the LH1 complex undergoes a nondenaturing structural change at ‚àº 150 K in a glycerol/ water glass, as has been reported for the LH2 complex. The structural change occurs for chromatophores and isolated complexes. The ability to detect the subtle structural change via the B875 and B850 bands is a consequence of strong coupling between BChl a molecules of the B875 and B850 rings. The results of the high-pressure experiments indicate that CT is an important contributor to the coupling and that the structural change may not be detectable by X-ray diffraction at typical ‚àº2 √Ö resolution. Theoretical models from Wu et al. (J. Phys. Chem. B 1997, 101, 7641) provide a satisfactory explanation for the thermal shifting and broadening of the B875 band. The broadening is dynamic, the result of interexciton level downward relaxation triggered by a low-frequency, intermolecular promoting mode(s) which modulate nearest neighbor couplings. The nearest neighbor BChl a-BChl a couplings for the low-temperature structure of the B875 ring are estimated to be 30% stronger than those of the high-temperature structure.</t>
  </si>
  <si>
    <t>4023-4034</t>
  </si>
  <si>
    <t>60008023;60008023;60008023;60001490;60008023</t>
  </si>
  <si>
    <t>55703737000;6701692882;7005215675;7006465617;7202142626</t>
  </si>
  <si>
    <t>Wu, H. M.;R√§tsep, M.;Jankowiak, R.;Cogdell, R. J.;Small, G. J.</t>
  </si>
  <si>
    <t>Ames;Glasgow</t>
  </si>
  <si>
    <t>Ames Laboratory;University of Glasgow</t>
  </si>
  <si>
    <t>60008023;60001490</t>
  </si>
  <si>
    <t>Hole-burning and absorption studies of the LH1 antenna complex of purple bacteria: Effects of pressure and temperature</t>
  </si>
  <si>
    <t>10.1021/jp980420z</t>
  </si>
  <si>
    <t>2-s2.0-0013206254</t>
  </si>
  <si>
    <t>['radiation patterns', 'miniaturised c', 'coaxial probe', 'antenna consists', 'air substrate', '10db bandwidth']</t>
  </si>
  <si>
    <t>A miniaturised C-patch antenna excited by means of a coaxial probe is described. The antenna consists of two stacked C-shaped elements connected together with a vertical conducting plane. The antenna is designed on an air substrate and offers attractive dimensions, being five times lower than those of a conventional half wavelength microstrip patch antenna operating at the same frequency. A 10dB bandwidth of 3% is obtained. The voltage standing wave ratio, radiation patterns, and electric surface current density are presented.</t>
  </si>
  <si>
    <t>933-934</t>
  </si>
  <si>
    <t>60110693;60110693;60110693;60110693</t>
  </si>
  <si>
    <t>6602551923;6602489960;6603031706;7003385210</t>
  </si>
  <si>
    <t>Za√Ød, L.;Kossiavas, G.;Dauvignac, J. Y.;Papiernik, A.</t>
  </si>
  <si>
    <t>Za√Ød L.</t>
  </si>
  <si>
    <t>Very compact double C-patch antenna</t>
  </si>
  <si>
    <t>10.1049/el:19980710</t>
  </si>
  <si>
    <t>2-s2.0-0032069868</t>
  </si>
  <si>
    <t>1997198 Nr 6PO4AO1 91 2</t>
  </si>
  <si>
    <t>['well kinetics', 'taking part', 'soret band', 'second one', 'sample pheophytinization', 'rights reserved', 'reaction centers', 'photopotential generation', 'one semiconducting', 'like pigments', 'light modulation', 'light absorption', 'higher concentrations', 'fast one', 'experiments frequencies', 'electrochemical cell', 'electric properties', 'complex kinetic', 'chlorosome oligomers', 'charge separation', 'charge generated', 'characteristic rather', 'cell membrane', 'cell fragments', 'bacteriopheophytin absorption', 'antenna pigments', 'also established', 'action spectra', '750 nm']</t>
  </si>
  <si>
    <t>Bacteriochlorophyll c | Bacteriopheophytin c | Chlorosome | Current-voltage characteristic | Electrochemical cell | Light gradient effect | Oligomer | Photopotential action spectrum</t>
  </si>
  <si>
    <t>Photopotential action spectra as well kinetics of their generation and decay for green bacteria Prosthecochloris aestuarii cells and cell fragments were measured. The sample was located between two transparent electrodes, both semiconducting or one semiconducting and second one metallic. The electric properties of the cells in darkness and under illumination were also established. In the photopotential action spectrum the maximum about 750 nm, responsible for the bacteriochlorophyll c oligomers absorption, is absent. It shows that ba cteriochlorophyll c molecules located in chlorosome oligomers are not taking part in the photopotential generation. From the action spectra it follows that predominantly desaggregated bacteriochlorophyll c and bacteriopheophytin, and may be also some chlorophyll a - like pigments are responsible for a photopotential generation. In the 670 nm region the desaggregated bacteriochlorophyll c as well the bacteriopheophytin absorption are located, whereas the Soret band is characteristic rather for the bacteriopheophytin, but some contribution from the desaggregated bacteriochlorophyll c cannot be excluded. With the sample pheophytinization the photopotential amplitudes increase. The complex kinetic of the photopotential generation suggests the superposition of at least two processes: the fast one, occurring just after light absorption, which probably is due to charge separation in the reaction centers and the second one - slower - may be related to some diffusion of the charge generated in the antenna pigments through the cell membrane. Due to slower photopotential decay and higher concentrations of the antenna pigments than that of the reaction centers, the contributions from the desaggregated antenna pigments, at used in the experiments frequencies of light modulation, predominant in the photopotential action spectra. For each sample the sign of the photopotential signal changes with the change of the side of illumination of the electrochemical cell. ¬© 1998 Elsevier Science S.A. All rights reserved.</t>
  </si>
  <si>
    <t>63-68</t>
  </si>
  <si>
    <t>60008555;60008555;60008555</t>
  </si>
  <si>
    <t>7005699372;6701531868;57204227660</t>
  </si>
  <si>
    <t>Ptak, Arkadiusz;Dudkowiak, Alina;FraÃßckowiak, Danuta</t>
  </si>
  <si>
    <t>Poland</t>
  </si>
  <si>
    <t>Poznan</t>
  </si>
  <si>
    <t>Politechnika Poznanska</t>
  </si>
  <si>
    <t>Ptak A.</t>
  </si>
  <si>
    <t>Photoelectrical properties of green bacteria cells and cell fragments located in electrochemical cell</t>
  </si>
  <si>
    <t>S1010603098002329</t>
  </si>
  <si>
    <t>10.1016/S1010-6030(98)00232-9</t>
  </si>
  <si>
    <t>2-s2.0-0032523434</t>
  </si>
  <si>
    <t>['unique ability', 'thereby serving', 'sensitive probes', 'report observations', 'report changes', 'probe experiment', 'peripheral light', 'new property', 'molecules within', 'local structure', 'immediate environment', 'harvesting complex', 'femtosecond pump', 'direct excitation', 'bacteriochlorophyll q', '530 nm']</t>
  </si>
  <si>
    <t>We report observations of ultrafast carotenoid band shifts correlated with energy transfer dynamics between bacteriochlorophyll (BChl) molecules within the peripheral light-harvesting complex (LH2) from the photosynthetic bacterium Rhodobacter sphaeroides. Direct excitation of the bacteriochlorophyll Q(y) bands yielded distinct changes in the carotenoid S2 absorption from 430 to 530 nm. Transient absorption spectra and kinetics were measured in a femtosecond pump-probe experiment, revealing the ultrafast carotenoid response to excited BChl pigments. These data are an indication of a new property of carotenoids that is manifested as a unique ability to detect and report changes in their immediate environment, thereby serving as sensitive probes of local structure and dynamics.</t>
  </si>
  <si>
    <t>7057-7061</t>
  </si>
  <si>
    <t>60029170;60029170;60029170;60001881;60001881;60029170</t>
  </si>
  <si>
    <t>6603743050;7004628948;7004251319;7103071035;13105070700;7006706612</t>
  </si>
  <si>
    <t>Herek, J. L.;Pol√≠vka, T.;Pullerits, T.;Fowler, G. J.S.;Hunter, C. N.;Sundstr√∂m, V.</t>
  </si>
  <si>
    <t>Lund;Sheffield</t>
  </si>
  <si>
    <t>Lunds Universitet;The University of Sheffield</t>
  </si>
  <si>
    <t>60029170;60001881</t>
  </si>
  <si>
    <t>Herek J.</t>
  </si>
  <si>
    <t>Ultrafast carotenoid band shifts probe structure and dynamics in photosynthetic antenna complexes</t>
  </si>
  <si>
    <t>10.1021/bi980118g</t>
  </si>
  <si>
    <t>2-s2.0-0344222219</t>
  </si>
  <si>
    <t>British Council</t>
  </si>
  <si>
    <t>SFB 143</t>
  </si>
  <si>
    <t>['successfully achieved', 'rhodobacter sphaeroides', 'ph 5', 'modified bacteriochlorophylls', 'method uses']</t>
  </si>
  <si>
    <t>B800-850 | B850 | Bacteriochlorophyll | Circular dichroism | Light harvesting complex | Photosynthesis | Pigment exchange | Pigment extraction | Pigment modification | Reconstitution | Reversible dissociation</t>
  </si>
  <si>
    <t>A method is described for reversibly removing bacteriochlorophyll from the B800-site of the B850-850 antenna complex from Rhodobacter sphaeroides. This method uses the oligosaccharidic detergent Triton BG-10, together with an incubation at pH 5.0. Reconstitution at the B800-site has been successfully achieved for a range of modified bacteriochlorophylls. Copyright (C) 1998 Elsevier Science B.V.</t>
  </si>
  <si>
    <t>390-402</t>
  </si>
  <si>
    <t>60028717;60028717;60028717;60028717;60001490;60001490;60001490;60028717</t>
  </si>
  <si>
    <t>6507694405;6508335467;7101963228;6507244906;57212703505;7004194667;7006465617;57216047370</t>
  </si>
  <si>
    <t>Bandilla, Michael;√úcker, Beate;Ram, Marija;Simonin, Ingrid;Gelhaye, Eric;McDermott, Gerry;Cogdell, Richard J.;Scheer, Hugo</t>
  </si>
  <si>
    <t>Germany;United Kingdom</t>
  </si>
  <si>
    <t>Munich;Glasgow</t>
  </si>
  <si>
    <t>Ludwig-Maximilians-Universit√§t M√ºnchen;University of Glasgow</t>
  </si>
  <si>
    <t>60028717;60001490</t>
  </si>
  <si>
    <t>Bandilla M.</t>
  </si>
  <si>
    <t>Reconstitution of the B800 bacteriochlorophylls in the peripheral light harvesting complex B800-850 of Rhodobacter sphaeroides 2.4.1 with BChl a and modified (bacterio-)chlorophylls</t>
  </si>
  <si>
    <t>S0005272898000863</t>
  </si>
  <si>
    <t>10.1016/S0005-2728(98)00086-3</t>
  </si>
  <si>
    <t>2-s2.0-0031805294</t>
  </si>
  <si>
    <t>['unsymmetrized averages', 'type 1', 'two halves', 'three types', 'ps ii', 'projection maps', 'produced using', 'photosystem ii', 'intermediate stages', 'image processing', 'high degree', 'fold symmetry', 'electron microscopy', 'crystal type', 'crystal formation', 'antennae polypeptides']</t>
  </si>
  <si>
    <t>Correlation averaging | Electron microscopy | Photosystem II | Spinach | Structure | Two-dimensional crystal</t>
  </si>
  <si>
    <t>Three types of photosystem II (PS II) crystals have been produced using a variety of detergents. Intermediate stages of crystal formation were examined and it was determined that each crystal probably originates from a single grana membrane. Each crystal type was examined by electron microscopy and image processing, providing three different projection maps. The highest resolution results came from type 1 and type 2 crystals. Projection maps from these crystals were examined for two-fold symmetry via difference maps between the unsymmetrized averages and their 180¬∞rotation. A comparison of the final maps shows a high degree of two-fold symmetry, with only slight differences noted in the low density regions of the two halves of the structure. The interpretation is that PS II is a dimer, with the further suggestion that the two reaction center cores may have slightly different complements of antennae polypeptides. Copyright (C) 1998 Elsevier Science B.V.</t>
  </si>
  <si>
    <t>403-419</t>
  </si>
  <si>
    <t>Lyon, Mary K.</t>
  </si>
  <si>
    <t>Lyon M.</t>
  </si>
  <si>
    <t>Multiple crystal types reveal photosystem II to be a dimer</t>
  </si>
  <si>
    <t>S0005272898000644</t>
  </si>
  <si>
    <t>10.1016/S0005-2728(98)00064-4</t>
  </si>
  <si>
    <t>2-s2.0-0031860682</t>
  </si>
  <si>
    <t>['typical results', 'truncated corners', 'required size', 'proposed design', 'present design', 'feed square', 'fabrication tolerance', 'cp operation', 'conventional circularly']</t>
  </si>
  <si>
    <t>A novel circular polarisation (CP) design of a single-feed square-ring microstrip antenna with truncated corners is described. Experimental results show that the proposed design has a reduced antenna size as compared to the conventional circularly-polarised square microstrip antenna with truncated corners at a given operating frequency. Also, the required size of the truncated corners for CP operation is larger for the present design than for the conventional design using a square microstrip patch, which suggests that the fabrication tolerance is relaxed for the present design. Typical results are presented and analysed.</t>
  </si>
  <si>
    <t>1045-1047</t>
  </si>
  <si>
    <t>;60011357;60011357</t>
  </si>
  <si>
    <t>25960688900;7501662373;35460663000</t>
  </si>
  <si>
    <t>Chen, We Shyang;Wu, Chun Kun;Wong, Kin Lu</t>
  </si>
  <si>
    <t>Chen W.S.</t>
  </si>
  <si>
    <t>Single-feed square-ring microstrip antenna with truncated corners for compact circular polarisation operation</t>
  </si>
  <si>
    <t>10.1049/el:19980818</t>
  </si>
  <si>
    <t>2-s2.0-0032070921</t>
  </si>
  <si>
    <t>['two technologies', 'remote antennas', 'optical fibre', 'link length', 'gsm applications', 'dynamic range', 'dependent costs', 'coaxial cable']</t>
  </si>
  <si>
    <t>Remote antennas in cellular telephone networks can be supplied by coaxial cable or optical fibre. It is useful to know which of the two technologies is more appropriate with respect to dynamic range and costs. Coaxial and optical fibre links are considered for GSM applications. The link length-dependent costs are compared for two reasonable values of the dynamic range.</t>
  </si>
  <si>
    <t>1038-1040</t>
  </si>
  <si>
    <t>60025858;60025858</t>
  </si>
  <si>
    <t>6701511245;6701777185</t>
  </si>
  <si>
    <t>Hunziker, S.;Baechtold, W.</t>
  </si>
  <si>
    <t>Zurich ZH,</t>
  </si>
  <si>
    <t>ETH Zurich</t>
  </si>
  <si>
    <t>Hunziker S.</t>
  </si>
  <si>
    <t>Cellular remote antenna feeding: Optical fibre or coaxial cable?</t>
  </si>
  <si>
    <t>10.1049/el:19980742</t>
  </si>
  <si>
    <t>2-s2.0-0032072438</t>
  </si>
  <si>
    <t>['reflection coefficient', 'rds increases', 'nii frequencies', 'maximum value', 'maximum rds', 'large part', 'indoor line', 'given room']</t>
  </si>
  <si>
    <t>Measurements and modelling of RMS delay spread (RDS) in indoor line-of-sight (LOS) conditions at HIPERLAN/U-NII frequencies (5.2GHz) with omni-directional antennas show that the maximum RDS in a room is dependent on the dimensions of the room and the reflection coefficient of the walls. Furthermore, in a given room, RDS increases with distance from the transmitter up to a maximum value and plateaus at this maximum over a large part of the room.</t>
  </si>
  <si>
    <t>1149-1150</t>
  </si>
  <si>
    <t>60110398;60110398;60110398</t>
  </si>
  <si>
    <t>8065486600;7003723649;7202351294</t>
  </si>
  <si>
    <t>McDonnell, J. T.E.;Spiller, T. P.;Wilkinson, T. A.</t>
  </si>
  <si>
    <t>Hewlett Packard Laboratories, Bristol</t>
  </si>
  <si>
    <t>McDonnell J.</t>
  </si>
  <si>
    <t>RMS delay spread in indoor LOS environments at 5.2 GHz</t>
  </si>
  <si>
    <t>10.1049/el:19980828</t>
  </si>
  <si>
    <t>2-s2.0-0032072519</t>
  </si>
  <si>
    <t>['proposed antenna', 'peripheral cuts', 'patch centre', 'patch boundary', 'opposite sides', 'fixed frequency', 'experimentally studied', 'experimental results']</t>
  </si>
  <si>
    <t>Novel compact circular-polarisation (CP) operation of a circular microstrip antenna, with a cross-slot in the patch centre and a pair of peripheral cuts at opposite sides of the patch boundary, is proposed and experimentally studied. For operation at a fixed frequency, the proposed antenna, using a single probe feed, can have an antenna size reduction of ‚àº20%, as compared to regularsize CP operation of a circular microstrip antenna. Details of the experimental results are presented and analysed.</t>
  </si>
  <si>
    <t>1040-1041</t>
  </si>
  <si>
    <t>60019330;60011357;60011357</t>
  </si>
  <si>
    <t>Chen, Wen Shyang;Wu, Chun Kun;Wong, Kin Lu</t>
  </si>
  <si>
    <t>Cheng Shiu University Taiwan;National Sun Yat-Sen University</t>
  </si>
  <si>
    <t>60019330;60011357</t>
  </si>
  <si>
    <t>Compact circularly-polarised circular microstrip antenna with cross-slot and peripheral cuts</t>
  </si>
  <si>
    <t>10.1049/el:19980821</t>
  </si>
  <si>
    <t>2-s2.0-0032072599</t>
  </si>
  <si>
    <t>['wave antennas', 'small series', 'radar sensor', 'narrow dual', 'microstrip leaky', 'janus systems', 'fed array', 'contactless measurements', 'beam pattern', 'authors present', 'antenna could']</t>
  </si>
  <si>
    <t>The authors present a small series-fed array of microstrip leaky-wave antennas (LWAs) operating at 6.85GHz and showing a narrow dual-beam pattern (17¬∞ X 22¬∞). The excitation is provided by a slotted coplanar waveguide. This type of antenna could be used as a radar sensor in Janus systems for contactless measurements of velocity and distance.</t>
  </si>
  <si>
    <t>1041-1042</t>
  </si>
  <si>
    <t>11838770200;7003360986</t>
  </si>
  <si>
    <t>Luxey, C.;Laheurte, J. M.</t>
  </si>
  <si>
    <t>Luxey C.</t>
  </si>
  <si>
    <t>Dual-beam array of microstrip leaky-wave antennas</t>
  </si>
  <si>
    <t>10.1049/el:19980820</t>
  </si>
  <si>
    <t>2-s2.0-0032073362</t>
  </si>
  <si>
    <t>['zehnder interferometers', 'mutually orthogonal']</t>
  </si>
  <si>
    <t>A new isotropic electric field sensor integrating three Mach-Zehnder interferometers into one small case has been developed. The three small printed dipole antennas are mutually orthogonal. Experimental measurements showed high sensitivity, wide frequency range and an ideal directional pattern.</t>
  </si>
  <si>
    <t>1130-1132</t>
  </si>
  <si>
    <t>113066867;113066867;113066867</t>
  </si>
  <si>
    <t>7403103010;25634188400;7005750067</t>
  </si>
  <si>
    <t>Tajima, K.;Kobayashi, R.;Kuwabara, N.</t>
  </si>
  <si>
    <t>Musashino</t>
  </si>
  <si>
    <t>Network Integrity Laboratory</t>
  </si>
  <si>
    <t>Experimental evaluation of broadband isotropic electric field sensor using three Mach-Zehnder interferometers</t>
  </si>
  <si>
    <t>10.1049/el:19980760</t>
  </si>
  <si>
    <t>2-s2.0-0032073365</t>
  </si>
  <si>
    <t>['simple method', 'radiate energy', 'new rigorous', 'narrow slot', 'much shorter', 'moment method', 'method presented', 'free space', 'especially suitable', 'earlier method']</t>
  </si>
  <si>
    <t>When a narrow slot is used to radiate energy into free space and the moment method is used to analyse its characteristics, a quadruple singular integral with a partial differential operator is encountered. A new rigorous and simple method is presented for performing the integration. The time cost using the method presented is much shorter than that using the earlier method. This method is especially suitable for CAD.</t>
  </si>
  <si>
    <t>1044-1045</t>
  </si>
  <si>
    <t>60019118;60013983;60019118</t>
  </si>
  <si>
    <t>7403248297;55510527400;13614168600</t>
  </si>
  <si>
    <t>Zeng, X. Y.;Luk, K. M.;Xu, S. J.</t>
  </si>
  <si>
    <t>China;Hong Kong</t>
  </si>
  <si>
    <t>Hefei;Kowloon</t>
  </si>
  <si>
    <t>University of Science and Technology of China;City University of Hong Kong</t>
  </si>
  <si>
    <t>60019118;60013983</t>
  </si>
  <si>
    <t>Zeng X.</t>
  </si>
  <si>
    <t>Efficient and simple analytical expression for slot antenna problems</t>
  </si>
  <si>
    <t>10.1049/el:19980758</t>
  </si>
  <si>
    <t>2-s2.0-0032073447</t>
  </si>
  <si>
    <t>['two ports', 'experimental results', 'boresight relative', 'achievement isolation']</t>
  </si>
  <si>
    <t>Experimental results are presented on dual linearly polarised aperture-coupled microstrip ring antennas operating at 1.8GHz. The introduction of multiple feeding points has resulted in the achievement isolation between the two ports of-30dB with cross-polarisation radiation levels of better than -25dB at boresight relative to the co-polarisation.</t>
  </si>
  <si>
    <t>1043-1044</t>
  </si>
  <si>
    <t>60026338;60026338;60018714;60018714</t>
  </si>
  <si>
    <t>7402344332;35566584200;57027512900;7003819332</t>
  </si>
  <si>
    <t>Parker, G. S.;Antar, Y. M.M.;Ittipiboon, A.;Petosa, A.</t>
  </si>
  <si>
    <t>Kingston;Ottawa</t>
  </si>
  <si>
    <t>Royal Military College of Canada;Communications Research Centre</t>
  </si>
  <si>
    <t>60026338;60018714</t>
  </si>
  <si>
    <t>Parker G.</t>
  </si>
  <si>
    <t>Dual polarised microstrip ring antenna with good isolation</t>
  </si>
  <si>
    <t>10.1049/el:19980740</t>
  </si>
  <si>
    <t>2-s2.0-0032073464</t>
  </si>
  <si>
    <t>['successful design', 'predicted using', 'predicted results', 'measured data', 'good agreement', '3db beamwidth']</t>
  </si>
  <si>
    <t>A simple and successful design for a variable beamwidth corner reflector antenna is presented. The gain and the -3dB beamwidth of the antenna are predicted using the finite difference time domain (FDTD) method. The predicted results are compared with measured data and good agreement is reported.</t>
  </si>
  <si>
    <t>1050-1051</t>
  </si>
  <si>
    <t>60022109;60022109;60022109</t>
  </si>
  <si>
    <t>36836537500;7006827241;7006192058</t>
  </si>
  <si>
    <t>Sterr, U. O.;Olver, A. D.;Clarricoats, P. J.B.</t>
  </si>
  <si>
    <t>Queen Mary University of London</t>
  </si>
  <si>
    <t>Sterr U.</t>
  </si>
  <si>
    <t>Variable beamwidth corner reflector antenna</t>
  </si>
  <si>
    <t>10.1049/el:19980708</t>
  </si>
  <si>
    <t>2-s2.0-0032073465</t>
  </si>
  <si>
    <t>['patch dimensions', 'obtained using', 'microstrip antennas', 'mainly controlled', 'frequency operation', 'fixed dual', 'coupling feed', 'compact dual', 'case using']</t>
  </si>
  <si>
    <t>By using a meandered rectangular patch and a slot-coupling feed, compact dual-frequency operation of microstrip antennas is achieved. In this design, the two operating frequencies are mainly controlled by the patch dimensions and the insetting slit length; a large frequency ratio (&gt; 2.5) of the two operating frequencies can also be obtained. For fixed dual-frequency operation, an antenna size reduction as large as ‚àº 50% has also been obtained using the present proposed design as compared to the case using a regular rectangular patch.</t>
  </si>
  <si>
    <t>1047-1048</t>
  </si>
  <si>
    <t>60011357;60011357;60019330</t>
  </si>
  <si>
    <t>7501662373;35460663000;25960688900</t>
  </si>
  <si>
    <t>Wu, Chun Kun;Wong, Kin Lu;Chen, Wen Shyang</t>
  </si>
  <si>
    <t>Wu C.</t>
  </si>
  <si>
    <t>Slot-coupled meandered microstrip antenna for compact dual-frequency operation</t>
  </si>
  <si>
    <t>10.1049/el:19980766</t>
  </si>
  <si>
    <t>2-s2.0-0032075184</t>
  </si>
  <si>
    <t>['two frequencies', 'radiating edges', 'novel single', 'insetting slit', 'greatly lowered', 'frequency ratio', 'frequency operation', 'frequency design', 'fixed dual']</t>
  </si>
  <si>
    <t>A novel single-feed compact dual-frequency design is demonstrated. The proposed design consists of a rectangular patch loaded with two parallel slots close to the radiating edges and meandered with slits at the non-radiating edges. The two operating frequencies have parallel polarisation planes and, by varying the insetting slit length, the frequency ratio of the two frequencies is tunable in the range of ‚àº 1.8-2.4. In addition, with the insetting slit, the two frequencies can be greatly lowered, which results in a large antenna size reduction for fixed dual-frequency operation.</t>
  </si>
  <si>
    <t>1048-1050</t>
  </si>
  <si>
    <t>7601561423;35460663000</t>
  </si>
  <si>
    <t>Lu, Jui Han;Wong, Kin Lu</t>
  </si>
  <si>
    <t>Slot-loaded, meandered rectangular microstrip antenna with compact dual-frequency operation</t>
  </si>
  <si>
    <t>10.1049/el:19980737</t>
  </si>
  <si>
    <t>2-s2.0-0032075428</t>
  </si>
  <si>
    <t>['output signal', 'noise ratio', 'diversity antennas']</t>
  </si>
  <si>
    <t>The performance of selection diversity reception in a correlated Rayleigh fading environment is studied. A simple probability density function (PDF) is derived for the output signal-to-noise ratio of a selection diversity receiver. Using the PDF, the bit error rates for DPSK and NCFSK are calculated to show the effect of correlation (or distance) between the diversity antennas. The numerical results show that the distance between diversity antennas can be as small as 0.3Œª.</t>
  </si>
  <si>
    <t>1071-1072</t>
  </si>
  <si>
    <t>60005510;60005510</t>
  </si>
  <si>
    <t>7402470446;7102069451</t>
  </si>
  <si>
    <t>Fang, Liquan;Bi, Guoan</t>
  </si>
  <si>
    <t>Fang L.</t>
  </si>
  <si>
    <t>Performance of selection diversity reception in correlated Rayleigh fading channels</t>
  </si>
  <si>
    <t>10.1049/el:19980817</t>
  </si>
  <si>
    <t>2-s2.0-11744273965</t>
  </si>
  <si>
    <t>['seven sets', 'reflector antennas', 'overall geometry', 'minimum blockage', 'input parameters', 'gregorian dual', 'closed form', 'center position']</t>
  </si>
  <si>
    <t>Cassegrain antenna | Gregorian antenna | Minimum blockage | Multi-reflector antennas</t>
  </si>
  <si>
    <t>We present a procedure to design axially symmetric Cassegrain or Gregorian dual-reflector antennas for minimum blockage, which takes into account the phase-center position of the feed. Seven sets of three input parameters are considered. From these input parameters, the overall geometry of the antenna is derived in closed form.</t>
  </si>
  <si>
    <t>82-84</t>
  </si>
  <si>
    <t>60030000;</t>
  </si>
  <si>
    <t>7003474509;56212355200</t>
  </si>
  <si>
    <t>Granet, Christophe;Milligan, Tom</t>
  </si>
  <si>
    <t>Designing Axially symmetric Cassegrain or Gregorian Dual-Reflector Antennas from Combinations of Prescribed Geometric Parameters, Part 2: Minimum Blockage Condition while Taking into Account the Phase-Center of the Feed</t>
  </si>
  <si>
    <t>10.1109/74.706098</t>
  </si>
  <si>
    <t>2-s2.0-0005131811</t>
  </si>
  <si>
    <t>['usually quiescent', 'three stimuli', 'spontaneous periods', 'spontaneous changes', 'spike activity', 'significant peaks', 'series evoked', 'right antenna', 'preceding stimuli', 'night preceding', 'next night', 'neither 60s', 'motor activity', 'memory trace', 'light stimuli', 'lasting effect', 'initial stimulus', 'early part', 'basal part', 'arousal response', '90s periods']</t>
  </si>
  <si>
    <t>Antennal muscle | Arousal | Locust | Memory | Motor neurone | Schistocerca gregaria</t>
  </si>
  <si>
    <t>Locusts are usually quiescent at night, but this state can be interrupted by spontaneous periods of motor activity, or arousals, that can also be induced by exposure to light stimuli. To investigate whether repeated arousing stimulation has any lasting effect on behaviour, locusts were confronted at night with a series of 1 s light stimuli. Groups of three stimuli at intervals of 60 s were repeated 11 times at 10 min intervals during the first experimental night, and three stimuli at intervals of 90 s were repeated at 15 min intervals during the next night. Arousals and the effects of stimulation were monitored as changes in the spike activity of muscles in the basal part (the scapus) of the right antenna. In the early part of the night preceding the presentation of the light stimuli, neither 60s nor 90s periods were present as significant peaks in spontaneous changes in spike activity. The initial stimulus of a series evoked an arousal response that habituated on repetition of the stimulus. The end of the series of stimuli was followed by changes in spike activity that tended to have the same periodicity as the preceding stimuli. Furthermore, a single light stimulus at the end of the night evoked changes in spike activity that again tended to have the same periodicity as the preceding entraining stimuli. Repeated stimulation may therefore establish a memory trace for the period of stimulation that can be recalled either spontaneously or by the application of an appropriate external stimulus.</t>
  </si>
  <si>
    <t>1719-1728</t>
  </si>
  <si>
    <t>60031101;60031101</t>
  </si>
  <si>
    <t>56371038800;7103139615</t>
  </si>
  <si>
    <t>Schuppe, H.;Burrows, M.</t>
  </si>
  <si>
    <t>Schuppe H.</t>
  </si>
  <si>
    <t>Arousal shifts in quiescent locusts</t>
  </si>
  <si>
    <t>2-s2.0-0031803459</t>
  </si>
  <si>
    <t>['z accuracy', 'within 5', 'vertical resolution', 'uniform speed', 'true elevations', 'spatial resolution', 'sounding points', 'sounding depths', 'sound conditions', 'sleds cannot', 'sediment transport', 'quantify bedforms', 'provide soundings', 'problems related', 'particular survey', 'open boat', 'one half', 'nearshore surveys', 'motion sensor', 'mean error', 'many situations', 'level fluctuations', 'horizontal resolution', 'horizontal locations', 'horizontal accuracy', 'heading information', 'gyro compass', 'greatly limit', 'gps data', 'gps antenna', 'echo sounder', 'depth soundings', 'depth probe', 'custom software', 'ctd ),', 'confounding effects', 'centered ellipsoid', 'bottom limits', 'bottom cannot', 'boat dynamics', 'better synchronization', 'accuracy need', '7 cm', '5 cm', '2 cm']</t>
  </si>
  <si>
    <t>Bathymetry | Echo sounder | GPS | Nearshore | Surveying</t>
  </si>
  <si>
    <t>The development of coastal sediment budgets and models for sediment transport and shoreline change require bathymetric surveys with vertical resolution and accuracy of 5 cm or better. Horizontal resolution and accuracy need to be at least 10 cm to quantify bedforms and bars. Sleds are probably the most accurate, widely used system for nearshore surveys, but their contact with the bottom limits their speed, spatial resolution, and ability to operate in many situations. Boat-based echo sounder surveys can achieve a higher spatial resolution and can operate where sleds cannot, but waves, tides, and other water-level fluctuations as well as boat dynamics and variations in the speed of sound in water can greatly limit their accuracy. Problems related to a survey sleds contact with the bottom cannot be overcome; therefore, echo sounder surveys must be improved. The newly developed high-accuracy, high-resolution bathymetric surveying system (HARBSS) is designed to overcome the confounding effects of changing vessel draft, waves, and tides on depth soundings and to eliminate the need for measuring and modeling water level for a particular survey. The system combines Global Positioning System (GPS) receivers, an electronic motion sensor, a digital-gyro compass, a digital-analog echo sounder, a conductivitytemperature-depth probe (CTD), a computer, and custom software. The GPS antenna, compass, and motion sensor are aligned with the echo sounder's transducer. Using a bias-free phase solution from the GPS data (X,Y,Z accuracy of better than I cm), attitude information from the motion sensor, and heading information from the compass, the position and aim of the transducer is determined for each sounding. The CTD provides data to calculate the speed of sound. Using the above data, the sounding depths and horizontal locations of sounding points are corrected in X,Y, and Z with respect to an Earth-centered ellipsoid. In constant and uniform speed-of-sound conditions, HARBSS can provide soundings that are within 5.2 cm (mean error of 3.7 cm) of their true elevations. Horizontal accuracy is estimated to be within 10 cm. This accuracy can be achieved from a small, open boat that is rolling, pitching, heaving, or listing. Error analysis indicates that we may be able to decrease the error by one half with better synchronization and interpolation of the various data streams.</t>
  </si>
  <si>
    <t>1082-1098</t>
  </si>
  <si>
    <t>Journal of Coastal Research</t>
  </si>
  <si>
    <t>60008232;60008232;60008232</t>
  </si>
  <si>
    <t>7003723049;57192065045;6602632208</t>
  </si>
  <si>
    <t>Gibeaut, James C.;Gutierrez, Roberto;Kyser, John A.</t>
  </si>
  <si>
    <t>Bureau of Economic Geology</t>
  </si>
  <si>
    <t>Gibeaut J.</t>
  </si>
  <si>
    <t>Increasing the accuracy and resolution of coastal bathymetric surveys</t>
  </si>
  <si>
    <t>2-s2.0-0031853375</t>
  </si>
  <si>
    <t>['wire position', 'thin wire', 'square root', 'simple method', 'signal scattered', 'reflection coefficient', 'moved past', 'field range', 'experimental system', 'approximately proportional', 'antennas measured', 'antenna feed', 'antenna aperture']</t>
  </si>
  <si>
    <t>A method of measurement of antenna radiation patterns is described. The variations in reflection coefficient at the antenna feed were recorded as a thin wire is moved past the antenna aperture. It is shown that for antennas whose aperture distributions are separable, the change in reflection coefficient is approximately proportional to the square of the integrated aperture field at the position of the wire. By taking the square root of the change in reflection coefficient due to the signal scattered from the wire, as a function of wire position, the integrated aperture field can be obtained, and hence one cut of the far-field radiation pattern. An experimental system has been constructed, and comparisons are presented of radiation patterns measured using the scanning wire technique with those of the same antennas measured on a far-field range, demonstrating good agreement. The technique should provide a rapid and simple method of checking antenna performance.</t>
  </si>
  <si>
    <t>263-267</t>
  </si>
  <si>
    <t>60022148;60022148;60022148;60022148;60022148</t>
  </si>
  <si>
    <t>6508298649;7202821654;7102518738;57217554066;7202211079</t>
  </si>
  <si>
    <t>Calazans, T.;Griffiths, H. D.;Cullen, A. L.;Davies, D. E.N.;Benjamin, R.</t>
  </si>
  <si>
    <t>University College London</t>
  </si>
  <si>
    <t>Calazans T.</t>
  </si>
  <si>
    <t>Antenna radiation pattern measurement using a near-field wire scattering technique</t>
  </si>
  <si>
    <t>10.1049/ip-map:19981775</t>
  </si>
  <si>
    <t>2-s2.0-0032090520</t>
  </si>
  <si>
    <t>DAAH-04-96-1-0161</t>
  </si>
  <si>
    <t>60021032-60023143-60009982-60028628-60019647-60000251</t>
  </si>
  <si>
    <t>United States;United States;United States;United States;United States;United States</t>
  </si>
  <si>
    <t>Boston;Medford;Atlanta;Atlanta;Cambridge;New York</t>
  </si>
  <si>
    <t>Northeastern University;Tufts University;Georgia Institute of Technology;Harvard University;IEEE</t>
  </si>
  <si>
    <t>60028628;60023143;60021032;60019647;60009982;60000251</t>
  </si>
  <si>
    <t>10.1109/74.706065</t>
  </si>
  <si>
    <t>2-s2.0-0032090594</t>
  </si>
  <si>
    <t>Antenna radiation patterns | Electromagnetic scattering | Integral equations | Inverse scattering | Modeling | Parameter estimation | Sampling methods | Signal sampling and reconstruction</t>
  </si>
  <si>
    <t>49-66</t>
  </si>
  <si>
    <t>Model-Based Parameter Estimation in Electromagnetics Part III. Applications to EM Integral Equations</t>
  </si>
  <si>
    <t>10.1109/74.706084</t>
  </si>
  <si>
    <t>2-s2.0-0032092199</t>
  </si>
  <si>
    <t>['wave analysis', 'reaction theorem', 'patch electromagnetic', 'input impedance', 'experimental data', 'close enough', 'cavity method', 'antenna parameters']</t>
  </si>
  <si>
    <t>Simple cavity model for a coax-fed stacked dual-patch electromagnetic-coupled microstrip antenna is presented. It is based on the cavity method and the reaction theorem, and leads to the expression of the input impedance as a function of antenna parameters and of frequency. The theoretical results agree quite well with the data of a full-wave analysis and are close enough to the experimental data. A fast computer program has been implemented on a PC.</t>
  </si>
  <si>
    <t>268-272</t>
  </si>
  <si>
    <t>60030553;60030553;60030553;60030553</t>
  </si>
  <si>
    <t>6508155100;6603795399;24722105800;7006272544</t>
  </si>
  <si>
    <t>Edimo, M.;Mahdjoubi, K.;Sharaiha, A.;Terret, C.</t>
  </si>
  <si>
    <t>Edimo M.</t>
  </si>
  <si>
    <t>Simple circuit model for coax-fed stacked rectangular microstrip patch antenna</t>
  </si>
  <si>
    <t>10.1049/ip-map:19981853</t>
  </si>
  <si>
    <t>2-s2.0-0032092521</t>
  </si>
  <si>
    <t>['used immediately', 'step involves', 'sparse representation', 'resulting method', 'moments solution', 'method programs', 'method presented', 'method matrices', 'matrix problem', 'lusifer ).', 'lu factorization', 'large problems', 'inversion package', 'hidden structure', 'error involved', 'electromagnetic interactions', 'critical operation', 'computer program', 'better matrix', 'antenna problems', 'algebra routines']</t>
  </si>
  <si>
    <t>Computational electromagnetics | Electromagnetic analysis | Fast methods | LU factorization | Method of Moments | Sparse methods</t>
  </si>
  <si>
    <t>All of the matrices which arise in the Method-of-Moments solution of scattering and antenna problems have a hidden structure. This structure is due to the physics of electromagnetic interactions. Matrix-algebra routines are used to uncover this structure in Moment-Method matrices, after they have been calculated. This structure is used to create a sparse representation of the matrix. Although this step involves an approximation, the error involved can be nearly as small as the precision of the calculation. Then, without further approximation, a sparse representation of the LU factorization of this matrix is computed. A significant speed improvement is realized over that of the standard LU factorization of this matrix. The resulting method can be added to any of a variety of Moment-Method programs to solve the matrix problem more quickly, and with less computer memory. For large problems this is the time-critical operation, so this allows larger problems to be solved. The computer program we have written can be used immediately with most Moment-Method programs, since it amounts to simply a better matrix-inversion package. The method presented here will be referred to as the LU Sparse Integral FactorEd Representation (LUSIFER).</t>
  </si>
  <si>
    <t>60027960-60010756-112506489-60014313-60021080-100594579;60027960-60025778-60029241</t>
  </si>
  <si>
    <t>7004854698;7003325854</t>
  </si>
  <si>
    <t>Canning, Francis X.;Rogovin, Kevin</t>
  </si>
  <si>
    <t>United States;United States;United States;United States;United States;United States;;United States</t>
  </si>
  <si>
    <t>Santa Barbara;Thousand Oaks;Ann Arbor;China Lake;Amherst MA;Hanover;;</t>
  </si>
  <si>
    <t>University of California, Santa Barbara;Rockwell International Science Center;University of Michigan, Ann Arbor;Naval Air Warfare Center Weapons Division;University of Massachusetts Amherst;Dartmouth College;Mutual Insurance Co;Inst. Elec. Electronics Engineers</t>
  </si>
  <si>
    <t>60029241;60027960;60025778;60021080;60014313;60010756;112506489;100594579</t>
  </si>
  <si>
    <t>Canning F.</t>
  </si>
  <si>
    <t>Fast Direct Solution of Standard Moment-Method Matrices</t>
  </si>
  <si>
    <t>10.1109/74.706066</t>
  </si>
  <si>
    <t>2-s2.0-0032092862</t>
  </si>
  <si>
    <t>['several linear', 'recent advances', 'polarization bandwidth', 'planar arrays', 'paper features', 'impedance bandwidth', 'array environment', 'also presented']</t>
  </si>
  <si>
    <t>Antenna arrays | Dielectric loaded antennas | Dielectric resonator antennas</t>
  </si>
  <si>
    <t>This paper features some of the recent advances in dielectric-resonator antenna technology at the Communications Research Centre. Several novel elements are presented that offer significant enhancements to parameters such as impedance bandwidth, circular-polarization bandwidth, gain, or coupling to various feed structures. Several linear and planar arrays are also presented, to illustrate the performance of dielectric-resonator antenna elements in the array environment.</t>
  </si>
  <si>
    <t>35-47</t>
  </si>
  <si>
    <t>60018714-60017592-100318068-101104781;60018714-60017165-60009697;60018714-60026338-60009697-60033041-60030101-60009839-112507753-60016005;60018714-60009697;60018714</t>
  </si>
  <si>
    <t>7003819332;57027512900;35566584200;7005305020;7004481899</t>
  </si>
  <si>
    <t>Petosa, A.;Ittipiboon, A.;Antar, Y. M.M.;Roscoe, D.;Cuhaci, M.</t>
  </si>
  <si>
    <t>Egypt;Canada;Canada;Canada;Canada;Thailand;Canada;Canada;Canada;;Canada;Canada</t>
  </si>
  <si>
    <t>Alexandria;Regina;Kingston;Ottawa;Ottawa;Khon Kaen;Kingston;Ottawa ON,;Winnipeg;;Ottawa;Ottawa</t>
  </si>
  <si>
    <t>Alexandria University;University of Regina;Royal Military College of Canada;Communications Research Centre;Carleton University;Khon Kaen University;Queen‚Äôs University;National Research Council Canada;University of Manitoba;CNC/URSI Commission B;GANDEC Corporation;CAL Corp</t>
  </si>
  <si>
    <t>60033041;60030101;60026338;60018714;60017592;60017165;60016005;60009839;60009697;112507753;101104781;100318068</t>
  </si>
  <si>
    <t>Petosa A.</t>
  </si>
  <si>
    <t>Recent Advances in Dielectric-Resonator Antenna Technology</t>
  </si>
  <si>
    <t>10.1109/74.706069</t>
  </si>
  <si>
    <t>2-s2.0-0032093435</t>
  </si>
  <si>
    <t>['size reduction', 'shift keying', 'power consumption', 'modulator circuit', 'electromagnetically gap', 'differential phase', 'demodulator functions', 'active antenna']</t>
  </si>
  <si>
    <t>Active antenna | GaAs MESFET | Power detector | Reflection modulator</t>
  </si>
  <si>
    <t>A low-cost active antenna to be used in a miniature microwave transponder is presented. This active antenna operating at 9.9 GHz consists of a compact microstrip array antenna of electromagnetically gap-coupled rectangular resonators and a novel ASK demodulator/differential phase-shift keying (DPSK) modulator circuit. In order to minimize the power consumption and to reduce the cost of the active antenna, this novel microwave circuit employs a single "cold" MESFET which performs both the modulator and demodulator functions. The original methods used to realize the active antenna provide high performance, size reduction, and low power consumption.</t>
  </si>
  <si>
    <t>215-217</t>
  </si>
  <si>
    <t>60026113;60005322;60026113</t>
  </si>
  <si>
    <t>6602861146;56960194200;6602517840</t>
  </si>
  <si>
    <t>Carrez, Fr√©d√©ric;Stolle, Reinhard;Vindevoghel, Jean</t>
  </si>
  <si>
    <t>France;Germany</t>
  </si>
  <si>
    <t>Villeneuve-d'Ascq;Bochum</t>
  </si>
  <si>
    <t>Institut d'Electronique de Micro√©lectronique et de Nanotechnologie (IEMN);Ruhr-Universitat Bochum</t>
  </si>
  <si>
    <t>60026113;60005322</t>
  </si>
  <si>
    <t>Carrez F.</t>
  </si>
  <si>
    <t>A Low-Cost Active Antenna for Short-Range Communication Applications</t>
  </si>
  <si>
    <t>S1051820798040598</t>
  </si>
  <si>
    <t>10.1109/75.678568</t>
  </si>
  <si>
    <t>2-s2.0-0032096797</t>
  </si>
  <si>
    <t>['sporadic e', 'one minute', 'new mechanism', 'high spatial', 'es height', 'discrete quasi', 'closely related', 'aligned echoes']</t>
  </si>
  <si>
    <t>We present for the first time detailed comparison of heights of MU radar field-aligned echoes and sporadic E (Es) layer by applying an FM-CW sounding technique for observing Es virtual height with high spatial (750 m) and time (one minute) resolutions. The production of typical, discrete quasi-periodic (QP) radar echoes appearing after sunset is closely related to the oscillation of Es height, supporting a theory of the QP echo generation. No Es height oscillations, however, were observed for the QP echoes appearing around midnight. Continuous radar echoes appearing after sunrise are located at 90-100 km heights that are lower than the Es heights (‚â• 100 km), suggesting that a new mechanism other than the gradient-drift plasma instability is necessary for producing these morning continuous echoes.</t>
  </si>
  <si>
    <t>1813-1816</t>
  </si>
  <si>
    <t>60000264;60000264-100829289;100463729-60032325;60011001</t>
  </si>
  <si>
    <t>7404741481;6602491563;57213119446;9274833100</t>
  </si>
  <si>
    <t>Ogawa, Tadahiko;Sekito, Norihide;Nozaki, Kenrou;Yamamoto, Mamoru</t>
  </si>
  <si>
    <t>Koganei;Kyoto;Nagoya;Tokyo;Hitachi</t>
  </si>
  <si>
    <t>Japan National Institute of Information and Communications Technology;Kyoto University;Nagoya University;JRC Corporation;Hiraiso Solar Terrestrial Research Center</t>
  </si>
  <si>
    <t>60032325;60011001;60000264;100829289;100463729</t>
  </si>
  <si>
    <t>Ogawa T.</t>
  </si>
  <si>
    <t>Height comparison of midlatitude E region field-aligned irregularities and sporadic E layer</t>
  </si>
  <si>
    <t>10.1029/98gl00864</t>
  </si>
  <si>
    <t>2-s2.0-0032097325</t>
  </si>
  <si>
    <t>['wireless sectors', 'two words', 'rfic chipsets', 'rf market', 'potential impact', 'new prospects', 'millennium full', 'major companies', 'increasing consolidation', 'focusing towards', 'european microwave', 'best describe']</t>
  </si>
  <si>
    <t>Stabilization and consolidation are the two words that best describe the European microwave and RF market. At present, major companies are focusing towards a millennium full of new prospects. In particular, the European microwave marketplace is shifting towards functionally complex MMIC and RFIC chipsets, concentrating on wireless sectors as well as the potential impact of the sizable impending Intelligent Vehicle Highway System (IVHS) market, moving towards commercial markets, and increasing consolidation in the industry.</t>
  </si>
  <si>
    <t>Edwards, Terry</t>
  </si>
  <si>
    <t>Harrogate</t>
  </si>
  <si>
    <t>Engalco</t>
  </si>
  <si>
    <t>Edwards T.</t>
  </si>
  <si>
    <t>Countdown to the microwave millennium</t>
  </si>
  <si>
    <t>2-s2.0-0032098902</t>
  </si>
  <si>
    <t>['short circuits', 'sectional area', 'method whereby', 'construct antenna', 'completely metallic', 'article proposes']</t>
  </si>
  <si>
    <t>This article proposes a method whereby the cross-sectional area of microstrip antennas using superposed square patches is decreased while the bandwidth is increased. The quarter-wavelength antenna principle is applied, however, the short circuits are located between two square superposed elements. The structure is completely metallic and does not involve any dielectric, leading to an inexpensive and easy-to-construct antenna.</t>
  </si>
  <si>
    <t>82-86</t>
  </si>
  <si>
    <t>60110693-60008447;60110693;60104081;60104081</t>
  </si>
  <si>
    <t>6602489960;7003385210;6701775173;36240850900</t>
  </si>
  <si>
    <t>Kossiavas, G.;Papiernik, A.;Brachat, P.;Ratajczak, P.</t>
  </si>
  <si>
    <t>Nice;Issy-les-Moulineaux;Limoges</t>
  </si>
  <si>
    <t>Universit√© C√¥te d'Azur;Orange Labs;Universite de Limoges</t>
  </si>
  <si>
    <t>60110693;60104081;60008447</t>
  </si>
  <si>
    <t>Kossiavas G.</t>
  </si>
  <si>
    <t>A quarter-wavelength antenna with superposed square patches</t>
  </si>
  <si>
    <t>2-s2.0-0032099304</t>
  </si>
  <si>
    <t>['voltairexl linear', 'suite includes', 'nt environments', 'microwave office', 'impressive performance', 'emsight full', 'dimensional electromagnetic']</t>
  </si>
  <si>
    <t>Microwave Office is a completely new suite of RF/microwave design tools built from the ground up for operation in Windows '95 and NT environments. The suite includes the VoltaireXL linear and nonlinear circuit simulator and the EMSight full-wave, three-dimensional electromagnetic (EM) simulator. The entire design solution has impressive performance and reliability, in addition to being user-friendly.</t>
  </si>
  <si>
    <t>New suite of RF/microwave design tools</t>
  </si>
  <si>
    <t>2-s2.0-0032099368</t>
  </si>
  <si>
    <t>['unique combination', 'three objectives', 'thermal bands', 'sacaba valley', 'results obtained', 'radar antenna', 'miscellaneous land', 'microwave regions', 'merging jers', 'landsat tm', 'infrared wavelengths', 'fallow land', 'energy returning', 'class allocation', 'bolivia ).', 'accurate identification', 'accuracy improvements', '1 microwave']</t>
  </si>
  <si>
    <t>Bolivia | Data fusion | Feature discrimination | Remote sensing | SAR | Soil erosion | Spectral absorption features</t>
  </si>
  <si>
    <t>A digital classification using Landsat TM and JERS-1 SAR data covering the visible, infrared, thermal and microwave regions of the spectrum was implemented to detect and map soil erosion features in the Sacaba Valley (Bolivia). Three objectives were pursued: (1) soil erosion mapping by using the visible, infrared and thermal bands of the Landsat TM scene; (2) class allocation by merging JERS-1 microwave and Landsat TM data sets; and (3) evaluation of the accuracy improvements in the detection of soil erosion features by merging the two data sets. The synergy of Landsat TM and JERS-1 data provided a unique combination that allowed more accurate identification of badlands, slightly eroded areas, miscellaneous land, fallow land and moderately eroded areas, as compared to the results obtained by Landsat TM alone. Differences in the surface roughness determined variations in the amount of energy returning to the radar antenna, thus improving discrimination of classes exhibiting similar spectral behaviour in the visible and infrared wavelengths.</t>
  </si>
  <si>
    <t>143-153</t>
  </si>
  <si>
    <t>ISPRS Journal of Photogrammetry and Remote Sensing</t>
  </si>
  <si>
    <t>60031226;60017915</t>
  </si>
  <si>
    <t>6701407052;56213971700</t>
  </si>
  <si>
    <t>Metternicht, G. I.;Zinck, J. A.</t>
  </si>
  <si>
    <t>Australia;Netherlands</t>
  </si>
  <si>
    <t>Perth;Enschede</t>
  </si>
  <si>
    <t>Curtin University;Faculty of Geo-Information Science and Earth Observation ‚Äì ITC</t>
  </si>
  <si>
    <t>Metternicht G.</t>
  </si>
  <si>
    <t>Evaluating the information content of JERS-1 SAR and Landsat TM data for discrimination of soil erosion features</t>
  </si>
  <si>
    <t>S0924271698000045</t>
  </si>
  <si>
    <t>10.1016/S0924-2716(98)00004-5</t>
  </si>
  <si>
    <t>2-s2.0-0032102796</t>
  </si>
  <si>
    <t>['vivo susceptibility', 'turn defines', 'state photosynthesis', 'results indicate', 'reduction state', 'psii photodamage', 'photosystem ii', 'mitigating effect', 'limiting supply', 'light absorption', 'inorganic carbon', 'initial concentration', 'high probability', 'harvesting capacity', 'culture medium', 'co2 availability', 'antenna size', 'also showed', '70 min', '40 min']</t>
  </si>
  <si>
    <t>Chlorophyll antenna size | D1 protein | Dunaliella (photoinhibition) | Electron transport | Photoinhibition | Photosystem II</t>
  </si>
  <si>
    <t>We investigated the effect of photosynthetic electron transport and of the photosystem II (PSII) chlorophyll (Chl) antenna size on the rate of PSII photoinhibitory damage. To modulate the rate of photosynthesis and the light-harvesting capacity in the unicellular chlorophyte Dunaliella salina Teod., we varied the amount of inorganic carbon in the culture medium. Cells were grown under high irradiance either with a limiting supply of inorganic carbon, provided by an initial concentration of 25 mM NaHCO3, or with supplemental CO2 bubbled in the form of 3% CO2 in air. The NaHCO3-grown cells displayed slow rates of photosynthesis and had a small PSII light-harvesting Chl antenna size (60 Chl molecules). The half-time of PSII photodamage was 40 min. When switched to supplemental CO2 conditions, the rate of photodamage was retarded to a t( 1/4 ) = 70 min. Conversely, CO2-supplemented cells displayed faster rates of photosynthesis and a larger PSII light-harvesting Chl antenna size (500 Chl molecules). They also showed a rate of photodamage with t( 1/4 ) = 40 min. When depleted of CO2, the rate of photodamage was accelerated (t( 1/4 ) = 20 min). These results indicate that the in-vivo susceptibility to photodamage is modulated by the rate of forward electron transport through PSII. Moreover, a large Chl antenna size enhances the rate of light absorption and photodamage and, therefore, counters the mitigating effect of forward electron transport. We propose that under steady-state photosynthesis, the rate of light absorption (determined by incident light intensity and PS Chl antenna size) and the rate of forward electron transport (determined by CO2 availability) modulate the oxidation/reduction state of the primary PSII acceptor Q(A), which in turn defines the low/high probability for photodamage in the PSII reaction center.</t>
  </si>
  <si>
    <t>288-296</t>
  </si>
  <si>
    <t>60025038;60025038</t>
  </si>
  <si>
    <t>6603124497;57203081985</t>
  </si>
  <si>
    <t>Baroli, Irene;Melis, Anastasios</t>
  </si>
  <si>
    <t>Baroli I.</t>
  </si>
  <si>
    <t>Photoinhibitory damage is modulated by the rate of photosynthesis and by the photosystem II light-harvesting chlorophyll antenna size</t>
  </si>
  <si>
    <t>10.1007/s004250050323</t>
  </si>
  <si>
    <t>2-s2.0-0032103922</t>
  </si>
  <si>
    <t>DFG Kl 762/1-1</t>
  </si>
  <si>
    <t>['various strengths', 'using intra', 'temporally synchronized', 'results suggest', 'recording intracellular', 'potential oscillations', 'pheromone signal', 'pheromone blend', 'pheromonal stimulation', 'pheromonal information', 'oscillations varied', 'macroglomerular complex', 'larger groups', 'frequency oscillations', 'excitatory stages', 'evoked potentials', 'either one', 'antennal stimulation', 'antennal lobe', 'action potentials', '50 hz']</t>
  </si>
  <si>
    <t>Evoked potential | Glomerulus | Olfaction | Oscillation | Pheromone</t>
  </si>
  <si>
    <t>Using intra- and extracellular recording methods, we studied the activity of pheromone-responsive projection neurons in the antennal lobe of the moth Manduca sexta. Intracellularly recorded responses of neurons to antennal stimulation with the pheromone blend characteristically included both inhibitory and excitatory stages of various strengths. To observe the activity of larger groups of neurons, we recorded responses extracellularly in the macroglomerular complex of the antennal lobe. The macroglomerular complex is part of a specialized olfactory subsystem and the site of first-order central processing of sex-pheromonal information. Odors such as the pheromone blend and host-plant (tobacco) volatiles gave rise to evoked potentials that were reproducible upon repeated antennal stimulation. Evoked potentials showed overriding high-frequency oscillations when the antenna was stimulated with the pheromone blend or with either one of the two key pheromone components. The frequency of the oscillations was in the range of 30-50 Hz. Amplitude and frequency of the oscillations varied during the response to pheromonal stimulation. Recording intracellular and extracellular activity simultaneously revealed phase-locking of action potentials to potential oscillations. The results suggest that the activity of neurons of the macroglomerular complex was temporally synchronized, potentially to strengthen the pheromone signal and to improve olfactory perception.</t>
  </si>
  <si>
    <t>703-714</t>
  </si>
  <si>
    <t>60023324-60018362;60023324-60007776;60023324</t>
  </si>
  <si>
    <t>57203505760;6701312600;7102653635</t>
  </si>
  <si>
    <t>Heinbockel, T.;Kloppenburg, P.;Hildebrand, J. G.</t>
  </si>
  <si>
    <t>United States;Germany;United States</t>
  </si>
  <si>
    <t>Tucson;Magdeburg;Ithaca</t>
  </si>
  <si>
    <t>Arizona Research Laboratories;Otto von Guericke University of Magdeburg;Cornell University</t>
  </si>
  <si>
    <t>60023324;60018362;60007776</t>
  </si>
  <si>
    <t>Heinbockel T.</t>
  </si>
  <si>
    <t>Pheromone-evoked potentials and oscillations in the antennal lobes of the sphinx moth Manduca sexta</t>
  </si>
  <si>
    <t>10.1007/s003590050215</t>
  </si>
  <si>
    <t>2-s2.0-0032104117</t>
  </si>
  <si>
    <t>['years using', 'traditional subsampling', 'traditional pass', 'tagged run', 'results showed', 'plate system', 'pit tag', 'large fish', 'known numbers', 'fish passing', 'fish facility', 'e .,', 'downstream migrant', 'columbia river', 'antennas without', '1997 using']</t>
  </si>
  <si>
    <t>In the spring of 1996 and 1997, a prototype 400 kHz flat-plate (pass-by) passive integrated transponder tag interrogation (PIT tag) system was installed at the terminus of the downstream migrant (DSM) channel of the Bonneville Dam First Powerhouse, located on the Columbia River. The system was designed to interrogate previously PIT tagged juvenile salmonids migrating down the Columbia River without interfering with the traditional subsampling of fish passing through the facility. In addition, the design enables fish of virtually any size, and debris, to pass over the system's antennas without the port restrictions imposed by traditional pass-through PIT tag interrogation systems. We describe the fish facility in addition to the flat-plate system and its operation. The system tag reading efficiency was evaluated during 1996 and 1997 using a direct method based on the release of known numbers of tagged test fish and an indirect statistical procedure based on tagged run-at-large fish. The results showed that PIT tag reading efficiency during both years using the direct method averaged 97%, while that using the statistical procedure averaged 99% for the dual multiplexed antenna array. During the 1996 and 1997 field seasons 4371 and 14 733 fish, respectively, were recorded. Daily system functionality was monitored using stick tests (i.e., the passing of PIT tagged sticks across the antenna array).</t>
  </si>
  <si>
    <t>261-272</t>
  </si>
  <si>
    <t>Aquacultural Engineering</t>
  </si>
  <si>
    <t>60003723;60003723;60003723;101602706</t>
  </si>
  <si>
    <t>6507644032;7003706538;6602950419;36775370700</t>
  </si>
  <si>
    <t>Nunnallee, Edmund P.;Prentice, Earl F.;Jonasson, Bruce F.;Patten, Whitney</t>
  </si>
  <si>
    <t>Seattle;Longmont</t>
  </si>
  <si>
    <t>NOAA Northwest Fisheries Science Center;Patten Engineering</t>
  </si>
  <si>
    <t>60003723;101602706</t>
  </si>
  <si>
    <t>Nunnallee E.</t>
  </si>
  <si>
    <t>Evaluation of a flat-plate PIT tag interrogation system at Bonneville Dam</t>
  </si>
  <si>
    <t>S0144860998000168</t>
  </si>
  <si>
    <t>10.1016/S0144-8609(98)00016-8</t>
  </si>
  <si>
    <t>2-s2.0-0032104369</t>
  </si>
  <si>
    <t>['wild type', 'ps ii', 'mutant strain', 'mutant compensates', 'membrane linker', 'lcm ),', 'fluorescence spectroscopy', 'called pal']</t>
  </si>
  <si>
    <t>Apc genes | Fluorescence | Gene inactivation | Photosystems | Phycobiliproteins | Synechocystis</t>
  </si>
  <si>
    <t>A mutant strain of the cyanobacterium Synechocystis PCC 6803, called PAL, (PC-, ŒîapcAB, ŒîapcE), lacking phycocyanin, allophycocyanin and the core-membrane linker (Lcm), was constructed. The strain was characterized by absorption and fluorescence spectroscopy. The mutant compensates for the absence of the major PS II antenna by increasing its PS II / PS I ratio. It is stable and grows well albeit more slowly than wild type.</t>
  </si>
  <si>
    <t>577-580</t>
  </si>
  <si>
    <t>60072948-60011447;60072948</t>
  </si>
  <si>
    <t>6602163273;6603777550</t>
  </si>
  <si>
    <t>Ajlani, Ghada;Vernotte, Claudie</t>
  </si>
  <si>
    <t>Gif-sur-Yvette;Grenoble</t>
  </si>
  <si>
    <t>Centre de G√©n√©tique Mol√©culaire;CEA Grenoble</t>
  </si>
  <si>
    <t>60072948;60011447</t>
  </si>
  <si>
    <t>Ajlani G.</t>
  </si>
  <si>
    <t>Construction and characterization of a phycobiliprotein-less mutant of Synechocystis sp. PCC 6803</t>
  </si>
  <si>
    <t>10.1023/A:1005924730298</t>
  </si>
  <si>
    <t>2-s2.0-0032104835</t>
  </si>
  <si>
    <t>['solenoidal antenna', 'selective heating', 'plasma consisting', 'inductive heating', 'heavy elements', 'frequency field', 'azimuthal number']</t>
  </si>
  <si>
    <t>A theory is presented of the separation of isotopes of heavy elements by selective heating of a plasma consisting of the ions of an element of interest. The results are presented from calculations of inductive heating of a plasma containing Gd ions with the help of a solenoidal antenna that excites a high-frequency field with azimuthal number m = 0.</t>
  </si>
  <si>
    <t>474-485</t>
  </si>
  <si>
    <t>1063780X</t>
  </si>
  <si>
    <t>Plasma Physics Reports</t>
  </si>
  <si>
    <t>60023579;60023579;60002049</t>
  </si>
  <si>
    <t>7005062453;55905347800;7004471838</t>
  </si>
  <si>
    <t>Volosov, V. I.;Kotel'nikov, I. A.;Kuz'min, S. G.</t>
  </si>
  <si>
    <t>Novosibirsk;Novosibirsk</t>
  </si>
  <si>
    <t>Budker Institute of Nuclear Physics of the Siberian Branch of the RAS;Novosibirsk State University</t>
  </si>
  <si>
    <t>60023579;60002049</t>
  </si>
  <si>
    <t>Volosov V.</t>
  </si>
  <si>
    <t>Separation of heavy-element isotopes by selective ICR heating techniques</t>
  </si>
  <si>
    <t>2-s2.0-0032374969</t>
  </si>
  <si>
    <t>FD93-22122</t>
  </si>
  <si>
    <t>['slow decay', 'significant increase', 'pronounced variations', 'preimpact levels', 'levy 9', 'last impact', 'impact week', 'hartrao 26', 'flux density', 'exponential lifetime', 'considerably shorter', 'comet p', '85 days', '5 cm', '0 cm']</t>
  </si>
  <si>
    <t>Jupiter was observed before, during, and after the July 1994 impacts of Comet P/Shoemaker-Levy 9. Observations were made with the HartRAO 26-m antenna at 3.5 and 6.0 cm. In agreement with observations at other wavelengths, an increase in the total flux density was seen at both wavelengths during the impact week, followed by a slow decay. At 6.0 cm the nonthermal flux density was found to increase by 1.1 ¬± 0.1 Jy (~40%) and at 3.5 cm by 1.5 ¬± 0.1 Jy („Äâ75%). The relaxation of the flux density to preimpact levels was found to decay with an exponential lifetime of 215 ¬± 10 days at 6.0 cm and at 300 ¬± 15 days at 3.5 cm. The exponential decay time is considerably shorter, however, during the first few months after the impacts. In addition, pronounced variations in the flux density at both wavelengths were seen during the first two months after the impacts, with a significant increase in the flux density about 85 days after the last impact. ¬© 1998 Academic Press.</t>
  </si>
  <si>
    <t>184-191</t>
  </si>
  <si>
    <t>Icarus</t>
  </si>
  <si>
    <t>60025038;;60025038</t>
  </si>
  <si>
    <t>7004297838;7003950757;7007158694</t>
  </si>
  <si>
    <t>Millan, Robyn;Smits, Derck;De Pater, Imke</t>
  </si>
  <si>
    <t>Millan R.</t>
  </si>
  <si>
    <t>Observations of Jupiter at 3.5 cm and 6.0 cm Associated with the Impact of Comet P/Shoemaker-Levy 9</t>
  </si>
  <si>
    <t>S001910359895936X</t>
  </si>
  <si>
    <t>10.1006/icar.1998.5936</t>
  </si>
  <si>
    <t>2-s2.0-0038246136</t>
  </si>
  <si>
    <t>['trial conditioning', 'requires rna', 'proteolytic mechanism', 'protein synthesis', 'pkc activity', 'pathways resulting', 'olfactory conditioning', 'memory formation', 'memory different', 'late phase', 'instant effect', 'increased level', 'early proteolysis', 'early phase', 'dependent phase', 'constitutive pkc', 'associative learning', 'apis mellifera', 'antennal lobes', 'affect acquisition']</t>
  </si>
  <si>
    <t>Antennal lobe | Memory phases | Olfactory learning | Protein kinase C | Thiol proteases | Transcription | Translation</t>
  </si>
  <si>
    <t>In this study we investigated the role of protein kinase C (PKC) in associative learning of Apis mellifera. Changes in PKC activity induced by olfactory conditioning were measured in the antennal lobes, a brain structure involved in associative learning. Multiple conditioning trials inducing a memory different from that induced by a single conditioning trial specifically cause an increase in PKC activity. This increase begins 1 hr after conditioning, lasts up to 3 d, and is attributable to an increased level of constitutive PKC. The increased level of constitutive PKC consists of an early proteolysis-dependent phase and a late phase that requires RNA and protein synthesis. Inhibition of the pathways resulting in constitutive PKC selectively impairs distinct phases of multiple-trial induced memory. The inhibition of the proteolytic mechanism has an instant effect on an early phase of multiple-trial induced memory but does not affect acquisition and the late phase of memory. Blocking of the transient PKC activation during conditioning does not affect the induction of memory formation. Thus, the constitutive PKC in the antennal lobe seems to contribute to the early phase of memory that is induced by multiple-trial conditioning.</t>
  </si>
  <si>
    <t>4384-4392</t>
  </si>
  <si>
    <t>Journal of Neuroscience</t>
  </si>
  <si>
    <t>6602577945;57213782844</t>
  </si>
  <si>
    <t>Gr√ºnbaum, Lore;M√ºller, Uli</t>
  </si>
  <si>
    <t>Gr√ºnbaum L.</t>
  </si>
  <si>
    <t>Induction of a specific olfactory memory leads to a long-lasting activation of protein kinase C in the antennal lobe of the honeybee</t>
  </si>
  <si>
    <t>10.1523/jneurosci.18-11-04384.1998</t>
  </si>
  <si>
    <t>2-s2.0-0344813716</t>
  </si>
  <si>
    <t>['tricorynus cryptoglyptus', 'south florida', 'new species', 'male genitalia', 'central alabama', 'byrrhodes omnistrius']</t>
  </si>
  <si>
    <t>Descriptions and illustrations are given for Tricorynus cryptoglyptus, new species from South Florida and Byrrhodes omnistrius, new species from Central Alabama. Sexes of Stagetus grossus White are discussed, and the male genitalia and antenna are illustrated.</t>
  </si>
  <si>
    <t>150-154</t>
  </si>
  <si>
    <t>0010065X</t>
  </si>
  <si>
    <t>Coleopterists Bulletin</t>
  </si>
  <si>
    <t>Ford, Everett J.</t>
  </si>
  <si>
    <t>Ford E.</t>
  </si>
  <si>
    <t>Two new species of North American anobiid beetles, with notes on the sexes of Stagetus grossus white (Coleoptera: Anobiidae)</t>
  </si>
  <si>
    <t>2-s2.0-0348225559</t>
  </si>
  <si>
    <t>['smith charts', 'radiation patterns', 'permittivity substrate', 'patch size', 'microstrip antennas', 'conventional low', 'axial ratios']</t>
  </si>
  <si>
    <t>A high-permittivity ceramic substrate was used to reduce the microstrip antenna dimension on patch size as compared with a conventional low-permittivity substrate. A lossy conductive patch was studied for broadening the bandwidth. Here, experiments on single-feed circularly polarized (CP) microstrip antennas for global positioning system (GPS) applications are demonstrated. Results of the Smith charts, axial ratios, and radiation patterns are measured and discussed.</t>
  </si>
  <si>
    <t>228-230</t>
  </si>
  <si>
    <t>Huang, Chih Yu</t>
  </si>
  <si>
    <t>Pingtung</t>
  </si>
  <si>
    <t>Yung-Ta Institute of Technology and Commerce</t>
  </si>
  <si>
    <t>Microstrip antenna with lossy patch</t>
  </si>
  <si>
    <t>10.1002/(SICI)1098-2760(19980620)18:3&lt;228::AID-MOP18&gt;3.0.CO;2-#</t>
  </si>
  <si>
    <t>2-s2.0-18844393398</t>
  </si>
  <si>
    <t>96-2352</t>
  </si>
  <si>
    <t>['usually analyzed', 'useful signal', 'theoretical results', 'spatial processing', 'signal wavefronts', 'received signals', 'propagation medium', 'output signal', 'numerical results', 'nondistorted wavefronts', 'noise ratio', 'interference immunity', 'distorted randomly', 'analytical expressions', 'adaptive algorithms']</t>
  </si>
  <si>
    <t>The interference immunity of adaptive antenna arrays is usually analyzed in the case of known and nondistorted wavefronts of received signals. At the same time, in some applications such as sonars and underwater communication systems, the propagation medium is nonisotropic and random. Then the signal wavefronts can be distorted randomly. In this paper, we analyze the potential interference immunity of the optimal/adaptive algorithms for spatial processing in the case of incomplete spatial coherence of signals. Analytical expressions for the output signal-to-noise ratio are obtained for both the case of useful signal with reduced spatial coherence and the case of interference. Theoretical results are compared with numerical results.</t>
  </si>
  <si>
    <t>523-534</t>
  </si>
  <si>
    <t>60012162-60008673;60012162-60008673</t>
  </si>
  <si>
    <t>57203117154;6603747137</t>
  </si>
  <si>
    <t>Montalbano, D.;Serebryakov, G.</t>
  </si>
  <si>
    <t>Italy;Russian Federation</t>
  </si>
  <si>
    <t>Turin;Nizhny Novgorod</t>
  </si>
  <si>
    <t>Politecnico di Torino;Lobachevsky State University of Nizhni Novgorod</t>
  </si>
  <si>
    <t>60012162;60008673</t>
  </si>
  <si>
    <t>Montalbano D.</t>
  </si>
  <si>
    <t>Interference immunity of extended adaptive arrays under the action of spatially incoherent interference</t>
  </si>
  <si>
    <t>10.1007/BF02676686</t>
  </si>
  <si>
    <t>2-s2.0-85050561966</t>
  </si>
  <si>
    <t>['time variations', 'proposed method', 'polarization method', 'ip shape', 'interference pattern', 'formulas illustrating', 'first stage', 'doppler shift', 'displacement velocity', 'displacement direction', 'arrival angles', 'allows us']</t>
  </si>
  <si>
    <t>In this paper, we propose a spectral-polarization method for recovering the shape and measuring the displacement velocity of an interference pattern (IP) by analyzing three mutually orthogonal projections of the radio-signal field vector using one receiving antenna. At the first stage of analysis, the complex Doppler spectra of the time variations of these projections are calculated. Then these data are used to determine the spectra of the arrival angles for each component of the spectra. Together with the data on the Doppler shift, this allows us to recover the IP shape and estimate its velocity and displacement direction. Formulas illustrating the proposed method and numerical simulation results demonstrating practical implementation of the idea are given.</t>
  </si>
  <si>
    <t>485-492</t>
  </si>
  <si>
    <t>7005976446;35320365900</t>
  </si>
  <si>
    <t>Afraimovich, E. L.;Palamarchuk, K. S.</t>
  </si>
  <si>
    <t>A spectral-polarization method for analyzing the interference pattern of a radio signal</t>
  </si>
  <si>
    <t>10.1007/BF02676681</t>
  </si>
  <si>
    <t>2-s2.0-85050563119</t>
  </si>
  <si>
    <t>['viridis membranes', 'vibrational origin', 'three pigments', 'strong oscillations', 'spectral relaxation', 'rhodospirillum rubrum', 'rhodobacter sphaeroides', 'relaxation processes', 'probe spectroscopy', 'probe signal', 'main frequencies', 'damping time', '105 cm', '1 ring', '1 antenna']</t>
  </si>
  <si>
    <t>The LH-1 antenna of the purple bacterium Rhodopseudomonas viridis has been investigated using femtosecond pump-probe spectroscopy. We find that qualitatively the relaxation processes are comparable to those in Rhodobacter sphaeroides and Rhodospirillum rubrum. Both the spectral relaxation and depolarization take place in approximately 150 fs, which suggests that the excitations in the LH-1 ring are delocalized over two to three pigments. Strong oscillations of the pump-probe signal are observed at all temperatures. We conclude that these must be of a vibrational origin and could be related to the observed fine structure seen in the low-temperature absorption spectrum of Rps. viridis membranes. The main frequencies of the oscillations are 65 and 105 cm-1, and the damping time is ‚àº700 fs. From the amplitude of the oscillations and the slow damping time, we conclude that excitations are transferred in a vibrationally coherent manner from site to site.</t>
  </si>
  <si>
    <t>4360-4371</t>
  </si>
  <si>
    <t>Journal of Physical Chemistry A</t>
  </si>
  <si>
    <t>60008734;60008734-60010023;60008734;60008734</t>
  </si>
  <si>
    <t>6602135863;7004044823;7003691142;35599806700</t>
  </si>
  <si>
    <t>Monshouwer, Ren√©;Baltu≈°ka, Andrius;Van Mourik, Frank;Van Grondelle, Rienk</t>
  </si>
  <si>
    <t>Groningen;Amsterdam</t>
  </si>
  <si>
    <t>University of Groningen;Vrije Universiteit Amsterdam</t>
  </si>
  <si>
    <t>60010023;60008734</t>
  </si>
  <si>
    <t>Monshouwer R.</t>
  </si>
  <si>
    <t>Time-resolved absorption difference spectroscopy of the LH-1 antenna of Rhodopseudomonas viridis</t>
  </si>
  <si>
    <t>10.1021/jp980412i</t>
  </si>
  <si>
    <t>2-s2.0-0000714742</t>
  </si>
  <si>
    <t>['well understood', 'wavelength side', 'transient spectra', 'transfer processes', 'spectral shifts', 'spectral evolution', 'simple model', 'selectively excited', 'sample consists', 'red excitation', 'put forward', 'pump wavelength', 'main effects', 'light excitations', 'lh2 complexes', 'least qualitatively', 'least notable', 'largest near', 'greatest near', 'exciton relaxation', 'exciton coupling', 'dynamical properties', 'disorder considered', 'dipole strength', 'characteristic changes', 'b850 rings', 'b850 ground', 'b850 antenna', '800 fs', '4 decades', '18 k', '150 ps', '15 ps']</t>
  </si>
  <si>
    <t>Exciton relaxation and energy-transfer processes in the B850 circular aggregate of bacteriochlorophyll a molecules from the purple nonsulfur photosynthetic bacterium Rhodobacter sphaeroides were studied at temperatures below 18 K. Excitons were selectively excited by a 7 nm spectral bandwidth pump pulse resonant with the inhomogeneously broadened long-wavelength side of the B850 ground-state absorption spectrum (between 860 and 879 nm). The transient spectra were measured over the 786-924 nm spectral range using a white light continuum probe pulse. Characteristic changes of transient spectra were observed over 4 decades of time, from about 10-13 to about 10-9 s. The spectral evolution was pump wavelength-dependent, changes being least notable at far-red excitation. A simple model was put forward to interpret the data, assuming that the sample consists of an ensemble of spectrally disorded excitons, each representing a separate B850 ring. It was found that the exciton coupling and diagonal disorder play almost equally important roles in the formation of the spectral and dynamical properties of light excitations in B850 antenna. The main effects of disorder considered were the spectral shifts, splitting of the degenerate exciton levels, and redistribution of the dipole strength of the transitions. Assuming that the contribution of least disturbed excitons is largest near the peak of the ground-state absorption spectrum and greatest near the edge, most of the known spectroscopic properties of LH2 complexes can be well understood, at least qualitatively. Specifically, the rough 100 fs response time was assigned to interexciton level relaxation; the three time constants, ca. 800 fs, ca. 15 ps, and ca. 150 ps, were attributed to exciton energy transfer, most likely, between the B850 rings. The ca. 1 ns decay time is due to the finite exciton lifetime. The circular LH1 antennas likely possess similar properties.</t>
  </si>
  <si>
    <t>4372-4380</t>
  </si>
  <si>
    <t>60003892-60068856;60003892;60003892;60003892</t>
  </si>
  <si>
    <t>7005109792;55465589500;7407162691;7006774990</t>
  </si>
  <si>
    <t>Freiberg, A.;Jackson, J. A.;Lin, S.;Woodbury, N. W.</t>
  </si>
  <si>
    <t>Subpicosecond pump-supercontinuum probe spectroscopy of LH2 photosynthetic antenna proteins at low temperature</t>
  </si>
  <si>
    <t>10.1021/jp980028l</t>
  </si>
  <si>
    <t>2-s2.0-0001485969</t>
  </si>
  <si>
    <t>['vibrational coupling', 'ultrafast pump', 'temperature dependence', 'spectral density', 'shape estimation', 'protein vibrations', 'protein matrix', 'probe spectra', 'probe experiments', 'pigment interaction', 'order take', 'optical spectra', 'obtained parameters', 'model allows', 'investigated theoretically', 'inhomogeneous broadening', 'included via', 'exciton levels', 'enables one', 'differential absorption', 'different wavelengths', 'different temperatures', 'determined anew', 'delocalized protein', 'correlation radius', 'chlorobium tepidum', 'absorption measured', '107 k']</t>
  </si>
  <si>
    <t>Excitation energy transfer in the Fenna-Matthews-Olson (FMO) photosynthetic antenna complex of chlorobium tepidum is investigated theoretically. On the basis of a dissipative multiexciton theory, the numerical simulations reproduce the cw-absorption and, in using the same parameters, the differential absorption of ultrafast pump - probe experiments. Exciton relaxation processes are included via a coupling to the vibrations of the protein matrix. In order take into account a delocalized protein - pigment interaction a correlation radius of the protein vibrations is introduced. The model allows for the study of the temperature dependence of optical spectra and enables one to utilize exciton relaxation data as a probe for a global-shape estimation of the spectral density of low-frequency protein vibrations. In fitting the cw-absorption measured at 5 and 107 K, the strength of the exciton-vibrational coupling, the related correlation radius and spectral density, and the inhomogeneous broadening of the exciton levels are determined anew. The obtained parameters are used to reproduce 150 fs pump - probe spectra as well as transient anisotropy pumped and probed at different wavelengths and different temperatures.</t>
  </si>
  <si>
    <t>4381-4391</t>
  </si>
  <si>
    <t>6701521842;7102604218</t>
  </si>
  <si>
    <t>Renger, Th;May, V.</t>
  </si>
  <si>
    <t>Renger T.</t>
  </si>
  <si>
    <t>Ultrafast exciton motion in photosynthetic antenna systems: The FMO-complex</t>
  </si>
  <si>
    <t>10.1021/jp9800665</t>
  </si>
  <si>
    <t>2-s2.0-11744331123</t>
  </si>
  <si>
    <t>['tm modes', 'small probe', 'several distances', 'outer conductor', 'one end', 'input impedance', 'inner conductor', 'frequency band', 'experimental data', 'electromagnetic fields', 'coaxial line', 'also made']</t>
  </si>
  <si>
    <t>Coaxial line | Green's function | Input impedance | Mode expansion</t>
  </si>
  <si>
    <t>The Green's functions for determining the electromagnetic fields in a semi-infinite coaxial line due to a radially directed infinitesimally short electric dipole are derived. The coaxial line is shorted at one end and terminated at a perfectly matched load at the other, and the probe is connected to the inner conductor of this semi-infinite coaxial line and is fed by a smaller coaxial line through a hole on the surface of the outer conductor. Based on these Green's functions, TEM, TE, and TM modes are considered in our analysis, and the input impedance of a small probe in front of the plunger is calculated. As a result, our theoretical results agree very well with the experimental data over a frequency band for several distances between the probe and the plunger. The comparison is also made between our results and those calculated by using traditional transmission line theory, which treats the probe as a transmission line branch. ¬© 1998 John Wiley &amp; Sons, Inc.</t>
  </si>
  <si>
    <t>95-100</t>
  </si>
  <si>
    <t>57225867447;7101878862;12794245400</t>
  </si>
  <si>
    <t>Xie, Z. M.;Yung, Edward K.N.;Chen, R. S.</t>
  </si>
  <si>
    <t>Xie Z.M.</t>
  </si>
  <si>
    <t>The input impedance of a thin coaxial-line-fed probe in a thick semi-infinite coaxial line</t>
  </si>
  <si>
    <t>10.1002/(SICI)1098-2760(19980605)18:2&lt;95::AID-MOP4&gt;3.0.CO;2-C</t>
  </si>
  <si>
    <t>2-s2.0-0032485999</t>
  </si>
  <si>
    <t>['proposed design', 'present dual', 'microstrip patch', 'frequency operation', 'frequency design', 'experimentally studied', 'experimental results', 'conventional design', 'circular slot']</t>
  </si>
  <si>
    <t>By cutting a circular slot in the microstrip patch and using a single probe feed, a compact rectangular microstrip antenna with dual-frequency operation can be implemented. The proposed design with various slot sizes is experimentally studied. A 20% antenna size reduction has been demonstrated by comparing the present dual-frequency design with the conventional design. Details of the experimental results are presented and discussed. ¬© 1998 John Wiley &amp; Sons, Inc.</t>
  </si>
  <si>
    <t>130-132</t>
  </si>
  <si>
    <t>Chen, Horng Dean</t>
  </si>
  <si>
    <t>Nan-Tai Institute of Technology</t>
  </si>
  <si>
    <t>Chen H.</t>
  </si>
  <si>
    <t>A dual-frequency rectangular microstrip antenna with a circular slot</t>
  </si>
  <si>
    <t>10.1002/(SICI)1098-2760(19980605)18:2&lt;130::AID-MOP13&gt;3.0.CO;2-B</t>
  </si>
  <si>
    <t>2-s2.0-0032486002</t>
  </si>
  <si>
    <t>['variable sources', 'unintentional jammers', 'spatial domains', 'resolution maps', 'radio telescopes', 'modern radio', 'large regions', 'extraterrestrial intelligence', 'attaining high', 'astronomy requirements']</t>
  </si>
  <si>
    <t>Figure of merit | Frequency multiplexers | Hybrid mode horns | Multiple beams | Offset reflectors | Radio-astronomy arrays | Searches for extraterrestrial intelligence</t>
  </si>
  <si>
    <t>The proposed radio telescopes meet the modern radio-astronomy requirements of attaining high-resolution maps of large regions of the sky at many frequency bands simultaneously. The proposed radio telescopes can yield high spatial resolution maps of 10 closely spaced fields of view or 100 widely spaced fields of view at several frequency bands simultaneously, and unintentional jammers can be excised at the frequency or spatial domains. The same radio telescopes are suitable for searches for extraterrestrial intelligence and for observations of variable sources. ¬© 1998 John Wiley &amp; Sons, Inc.</t>
  </si>
  <si>
    <t>100-104</t>
  </si>
  <si>
    <t>Novel radiometric phased array systems</t>
  </si>
  <si>
    <t>10.1002/(SICI)1098-2760(19980605)18:2&lt;100::AID-MOP5&gt;3.0.CO;2-E</t>
  </si>
  <si>
    <t>2-s2.0-0032486032</t>
  </si>
  <si>
    <t>['wideband performance', 'wave method', 'stratified medium', 'schottky diode', 'proposed configuration', 'mixing device', 'microwave substrate', 'loop slot', 'input impedance', 'efficient full', 'diode mixers', 'diffraction theory', 'conjugate match', 'computed using', 'circuit schottky', 'back surface']</t>
  </si>
  <si>
    <t>Method of moments (MoM) | Millimeter wave | Mixed potential integral equation (MPIE) | Planar antennas | Slot antennas</t>
  </si>
  <si>
    <t>A square-loop slot antenna, printed at the back surface of an extended hemispherical lens, is examined as a candidate for millimeter-wave (mm-wave) integrated-circuit Schottky-diode mixers. The loop slot is etched in a microwave substrate, and coupled to a microstrip line section printed on the other side of the substrate. A Schottky barrier diode shunted to ground is the mixing device. The input impedance of the antenna has been optimized to conjugate match the Schottky diode. To design and optimize the antenna, an efficient full-wave method of moments (MoM) technique, which solves the mixed potential integral equation (MPIE) in the stratified medium, has been developed. Patterns have been computed using the physical optics approximation and diffraction theory. The proposed configuration shows very wideband performance. Simulation results compare well with measurements. The proposed configuration is suitable to be scaled down for operation in the submillimeter-wave (submm-wave) band. ¬© 1998 John Wiley &amp; Sons, Inc.</t>
  </si>
  <si>
    <t>91-95</t>
  </si>
  <si>
    <t>6601947277;6603078652;7004724089;7006665188</t>
  </si>
  <si>
    <t>Otero, Pablo;√Ålvarez-Melc√≥n, Alejandro;Z√ºrcher, Jean Fran√ßois;Mosig, Juan R.</t>
  </si>
  <si>
    <t>Otero P.</t>
  </si>
  <si>
    <t>A microstrip-coupled slot-loop antenna for integrated receivers in the millimeter-wave band</t>
  </si>
  <si>
    <t>10.1002/(SICI)1098-2760(19980605)18:2&lt;91::AID-MOP3&gt;3.0.CO;2-C</t>
  </si>
  <si>
    <t>2-s2.0-0032486042</t>
  </si>
  <si>
    <t>['gas arrester', 'frequency impulsion', 'domain method', 'difference time', 'antenna struck']</t>
  </si>
  <si>
    <t>Finite-difference time-domain method | Microwave circuits | Nonlinear circuit modeling</t>
  </si>
  <si>
    <t>This paper is a presentation of the coupling between the finite-difference time-domain method and a circuit simulator tool. This approach enables us to model the interactions between antennas and nonlinear integrated circuits. The behavior of a "Mickey" antenna struck by a high-frequency impulsion and protected by a gas arrester will be shown. ¬© 1998 John Wiley &amp; Sons, Inc.</t>
  </si>
  <si>
    <t>108-112</t>
  </si>
  <si>
    <t>60027892;60027892;60027892;60027892;60027892</t>
  </si>
  <si>
    <t>6505869498;7004363654;7102336869;6504707533;7006402070</t>
  </si>
  <si>
    <t>Tristant, F.;Reineix, A.;Torres, F.;Auzereau, L.;Jecko, B.</t>
  </si>
  <si>
    <t>XLIM Institut de Recherche</t>
  </si>
  <si>
    <t>Tristant F.</t>
  </si>
  <si>
    <t>Nonlinear circuit modeling tools coupling with FDTD method</t>
  </si>
  <si>
    <t>10.1002/(SICI)1098-2760(19980605)18:2&lt;108::AID-MOP7&gt;3.0.CO;2-E</t>
  </si>
  <si>
    <t>2-s2.0-0032486065</t>
  </si>
  <si>
    <t>['spur lines', 'polarisation planes', 'novel dual', 'line length', 'frequency ratio', 'frequency operation', 'feed equilateral', 'experimental results', 'antenna design']</t>
  </si>
  <si>
    <t>Novel dual-frequency operation of a single-feed equilateral-triangular microstrip antenna with a pair of spur lines is demonstrated. The two operating frequencies are of the same polarisation planes and, by varying the spur-line length, the frequency ratio of the two operating frequencies is tunable in the range of ‚àº 1.2 - 2.1. Details of the antenna design are described, and experimental results are presented and discussed.</t>
  </si>
  <si>
    <t>1171-1173</t>
  </si>
  <si>
    <t>Single-feed dual-frequency equilateral-triangular microstrip antenna with pair of spur lines</t>
  </si>
  <si>
    <t>10.1049/el:19980844</t>
  </si>
  <si>
    <t>2-s2.0-0032095863</t>
  </si>
  <si>
    <t>['without increasing', 'shorting pin', 'overall size', 'large variation', 'frequency ratio']</t>
  </si>
  <si>
    <t>A single-feed dual frequency compact microstrip antenna with a shorting pin is described. This new antenna configuration gives a large variation in frequency ratio of the two operating frequencies, without increasing the overall size of the antenna.</t>
  </si>
  <si>
    <t>1168-1170</t>
  </si>
  <si>
    <t>57206591125;7006249330;57218539158;56259735900</t>
  </si>
  <si>
    <t>George, J.;Vasudevan, K.;Mohanan, P.;Nair, K. G.</t>
  </si>
  <si>
    <t>Dual frequency miniature microstrip antenna</t>
  </si>
  <si>
    <t>10.1049/el:19980908</t>
  </si>
  <si>
    <t>2-s2.0-0032095930</t>
  </si>
  <si>
    <t>['omnidirectional pattern', 'maximum gain', 'features suitable', 'elevation angles', 'conical beam', 'axial ratio', '60 ¬∞,', '30 ¬∞', '2 db']</t>
  </si>
  <si>
    <t>A new circularly polarised printed antenna concept with conical beam is presented. The proposed concept describes a simple printed structure with an omnidirectional pattern and maximum gain of ‚àº 6dBi at elevation angles between 30¬∞ and 60¬∞, with features suitable for various commercial applications. The voltage standing wave ratio is &lt; 1.3 and the axial ratio is &lt; 2 dB in the 3% operational bandwidth around 4.6GHz. The experimental results show good agreement with those obtained by simulation.</t>
  </si>
  <si>
    <t>1165-1167</t>
  </si>
  <si>
    <t>100329496;100329496;60075757</t>
  </si>
  <si>
    <t>7003325954;6603606521;6508011674</t>
  </si>
  <si>
    <t>Ne≈°iƒá, A.;Brankoviƒá, V.;Radnoviƒá, I.</t>
  </si>
  <si>
    <t>Germany;Yugoslavia</t>
  </si>
  <si>
    <t>Berlin;Belgrade</t>
  </si>
  <si>
    <t>Sony Europe Limited, Germany;Inst of Microwave Techniques and</t>
  </si>
  <si>
    <t>60075757;100329496</t>
  </si>
  <si>
    <t>Ne≈°iƒá A.</t>
  </si>
  <si>
    <t>Circularly polarised printed antenna with conical beam</t>
  </si>
  <si>
    <t>10.1049/el:19980836</t>
  </si>
  <si>
    <t>2-s2.0-0032097515</t>
  </si>
  <si>
    <t>['shaped slots', 'protruding one', 'perform dual', 'obtaining dual', 'novel technique', 'narrow slot', 'experimental results', 'circular patch', 'antenna design']</t>
  </si>
  <si>
    <t>A novel technique for obtaining dual-band circular polarisation (CP) radiation of a single-feed circular microstrip antenna is proposed and demonstrated. By embedding two pairs of arc-shaped slots of proper lengths close to the boundary of a circular patch, and protruding one of the arc-shaped slots with a narrow slot the circular microstrip antenna can perform dual-band CP radiation using a single probe feed. Details of the antenna design and experimental results are presented.</t>
  </si>
  <si>
    <t>1170-1171</t>
  </si>
  <si>
    <t>7006749889;56134486700;35460663000</t>
  </si>
  <si>
    <t>Hsieh, Gui Bin;Chen, Ming Huang;Wong, Kin Lu</t>
  </si>
  <si>
    <t>Hsieh G.</t>
  </si>
  <si>
    <t>Single-feed dual-band circularly polarised microstrip antenna</t>
  </si>
  <si>
    <t>10.1049/el:19980909</t>
  </si>
  <si>
    <t>2-s2.0-0032098858</t>
  </si>
  <si>
    <t>['new method', 'mutual coupling', 'method together', 'method offers', 'kirchhoff near', 'field tra70101nsformation', 'difference time', 'computer storage']</t>
  </si>
  <si>
    <t>A new method for computing the mutual coupling between aperture antennas using the finite-difference time-domain (FDTD) method together with the Kirchhoff near-field to near-field tra70101nsformation is described. The method offers a reduction in computer storage, particularly for widely spaced antenna elements in an array.</t>
  </si>
  <si>
    <t>1167-1168</t>
  </si>
  <si>
    <t>60009512;60030000</t>
  </si>
  <si>
    <t>7101609897;7202832083</t>
  </si>
  <si>
    <t>Parfitt, A. J.;Bird, T. S.</t>
  </si>
  <si>
    <t>Sydney;Adelaide</t>
  </si>
  <si>
    <t>CSIRO Industrial Physics;The University of Adelaide</t>
  </si>
  <si>
    <t>60030000;60009512</t>
  </si>
  <si>
    <t>Parfitt A.</t>
  </si>
  <si>
    <t>Computation of aperture antenna mutual coupling using FDTD and Kirchhoff field transformation</t>
  </si>
  <si>
    <t>10.1049/el:19980893</t>
  </si>
  <si>
    <t>2-s2.0-0032098917</t>
  </si>
  <si>
    <t>['wind speed', 'turbulent layer', 'spectral characteristics', 'experimentally shown', 'cn2 ).', 'beacon receiver', 'angular smoothing', 'amplitude scintillations']</t>
  </si>
  <si>
    <t>It is theoretically and experimentally shown how angular smoothing of the sky brightness temperature caused by the radiometer antenna pattern can be used in conjunction with the spectral characteristics of the amplitude scintillations of a beacon receiver to allow unambiguous determination of the wind speed of a turbulent layer and its height, helping in the estimation of the refractive index structure constant (Cn2).</t>
  </si>
  <si>
    <t>1238-1240</t>
  </si>
  <si>
    <t>60025475;60025475</t>
  </si>
  <si>
    <t>7004158632;7005360728</t>
  </si>
  <si>
    <t>Catalan, C.;Vilar, E.</t>
  </si>
  <si>
    <t>Portsmouth</t>
  </si>
  <si>
    <t>University of Portsmouth</t>
  </si>
  <si>
    <t>Catalan C.</t>
  </si>
  <si>
    <t>Approach for satellite slant path remote sensing</t>
  </si>
  <si>
    <t>10.1049/el:19980812</t>
  </si>
  <si>
    <t>2-s2.0-0032099647</t>
  </si>
  <si>
    <t>['zinc 20', 'vivo bacteriochlorophyll', 'vitro self', 'nm absorption', 'natural supramolecules', 'form oligomers', 'extramembranous antennae', 'dependent upon', 'cd spectra', 'c induced', 'absolute configuration', '(= 2']</t>
  </si>
  <si>
    <t>31-Epimerically pure zinc 3-(1-hydroxyethyl)-131-oxochlorins possessing several substituents at the 20-position were prepared. In non- polar organic solvents, the synthetic zinc complexes self-aggregated to form oligomers with &gt;700-nm absorption and giant CD peaks, which were dependent upon the 31-absolute configuration as well as the 20-substituents. The in vitro self-aggregates of each epimeric zinc chlorin with a 20-methyl group showed similar visible and CD spectra with the in vivo bacteriochlorophyll-c (31R/S=2/1) aggregates in extramembranous antennae of a green photosynthetic bacterium. The spontaneous in vitro self-aggregates of 31R/S(=2/1)-epimeric mixture of the zinc 20-methylchlorins were different from the natural supramolecules, indicating that in vivo slow oligomerization of 31R/S(=2/1)- bacteriochlorophylls-c induced the regular supramolecular structures and/or the epimerically separated assemblies.</t>
  </si>
  <si>
    <t>6699-6718</t>
  </si>
  <si>
    <t>Tetrahedron</t>
  </si>
  <si>
    <t>60105159;60105159;60105159;60105159;60105159</t>
  </si>
  <si>
    <t>7006346090;7402072419;6508332756;7102865169;15620933600</t>
  </si>
  <si>
    <t>Tamiaki, Hitoshi;Takeuchi, Shoichiro;Tsudzuki, Seiichi;Miyatake, Tomohiro;Tanikaga, Rikuhei</t>
  </si>
  <si>
    <t>Tamiaki H.</t>
  </si>
  <si>
    <t>Self-aggregation of synthetic zinc chlorins with a chiral 1- hydroxyethyl group as a model for in vivo epimeric bacteriochlorophyll-c and d aggregates</t>
  </si>
  <si>
    <t>S004040209800338X</t>
  </si>
  <si>
    <t>10.1016/S0040-4020(98)00338-X</t>
  </si>
  <si>
    <t>2-s2.0-0032507902</t>
  </si>
  <si>
    <t>['zeeman pairs', 'western half', 'thus must', 'strongest 6', 'strengths deduced', 'spatial resolution', 'slightly different', 'richest area', 'range 0', 'present together', 'physical arguments', 'opposite senses', 'oh line', 'oh features', 'observed since', 'maser emission', 'mas ).', 'magnetic fields', 'like sources', 'good match', 'first maps', 'field strengths', 'conditions required', 'absolute position', '6 km', '5 mas', '2 transitions', '1978 ).', '10 mg', '035 ghz', '031 ghz']</t>
  </si>
  <si>
    <t>ISM: W 3(OH) | Masers | Polarization | Radio lines: ISM</t>
  </si>
  <si>
    <t>We present the first maps of the 2Œ†3/2, J = 5/2, F = 3 - 3 and F = 2 - 2 OH maser emission from W3(OH) at 6.035 and 6.031 GHz in both right and left circular polarizations. We used three antennas of the European VLBI Network to achieve a spatial resolution of a few milliarcseconds (mas). Our maps, restored with a beam of 5 √ó 6.5 mas, show complex OH emission structures in several velocity channels. Weak extended emission structures could be present together with point-like sources. The minimum brightness temperature derived for individual maser spots lies in the range 0.2 - 5 1010 K. The 6.035 GHz maser emission is concentrated in five distinct regions covering the western half of the compact HII region. There are significantly fewer features at 6.031 GHz although the overall spatial distributions of OH features of the F = 3 - 3 and F = 2 - 2 transitions are similar. Nearly all OH features with nearby center velocities and opposite senses of circular polarization coincide to within one synthesized beamwidth. We identify these spatially paired components with Zeeman pairs and derive the associated magnetic field strengths, for which some changes have been observed since the first experiment made by Moran et al. (1978). The field always points away from us. The strengths deduced from the 6.035 GHz data range from 2 to 10 mG. At 6.031 GHz the field strengths are also ‚â§ 10 mG with the exception of a strong feature around -42.6 km s-1 which gives ‚âà 15 mG. This is the highest field strength measured so far in an OH line. From our observations we derived the absolute position of the maser emission to an accuracy of order 200 mas for both 6.035 and 6.031 GHz transitions. The fine scale alignment of the F = 3 - 3 and F = 2 - 2 OH emission maps was made using kinematical and other physical arguments. In the richest area of individual OH spots there is a good match between the strongest 6.035 and 6.031 GHz masers which thus must be excited by similar physical processes. However, the conditions required to excite the 6.031 GHz maser seem to be slightly different from those at 6.035 GHz because the linewidths are narrower and the magnetic fields are stronger at 6.031 GHz.</t>
  </si>
  <si>
    <t>1085-1094</t>
  </si>
  <si>
    <t>Astronomy and Astrophysics</t>
  </si>
  <si>
    <t>60102125-101447468;60102125;60001754;100317689;60021729</t>
  </si>
  <si>
    <t>7003949387;7003478874;7403495499;7404157490;16199084500</t>
  </si>
  <si>
    <t>Desmurs, J. F.;Baudry, A.;Wilson, T. L.;Cohen, R. J.;Tofani, G.</t>
  </si>
  <si>
    <t>France;Italy;Germany;Spain;United Kingdom</t>
  </si>
  <si>
    <t>Bordeaux;Florence;Bonn;Alcala de Henares;Macclesfield</t>
  </si>
  <si>
    <t>Universit√© de Bordeaux;Osservatorio Astrofisico Di Arcetri;Max Planck Institute for Radio Astronomy;JIVE;Nuffield Radio Astronomy Laboratories</t>
  </si>
  <si>
    <t>60102125;60021729;60001754;101447468;100317689</t>
  </si>
  <si>
    <t>Desmurs J.F.</t>
  </si>
  <si>
    <t>VLBI maps and properties of the 6 GHz OH masers in W 3(OH)</t>
  </si>
  <si>
    <t>2-s2.0-0005188317</t>
  </si>
  <si>
    <t>['letter presents', 'feed network', 'experimental results', 'elementary source']</t>
  </si>
  <si>
    <t>Antennas synthesis | Feed network | Planar array in S-band | Power dividers | Sector-based pattern</t>
  </si>
  <si>
    <t>This letter presents the development of a multilayer planar array with 256 antenna printed elements for indoor RCS measurement, operating in a wide frequency range (25%) around 4 GHz. The elementary source is an aperture-coupled stacked patch antenna. The feed network is composed of Wilkinson power dividers and hybrid ring couplers so as to achieve the required complex weightings. Experimental results are presented in the whole frequency band. ¬© 1998 John Wiley &amp; Sons, Inc.</t>
  </si>
  <si>
    <t>188-193</t>
  </si>
  <si>
    <t>100677696;100677696;100677696;60013650;60013650</t>
  </si>
  <si>
    <t>6506930166;6603015731;7006272544;7004035009;57197350846</t>
  </si>
  <si>
    <t>Rigoland, P.;Tarot, A. C.;Terret, C.;Gadenne, P.;Potier, P.</t>
  </si>
  <si>
    <t>Bruz;Rennes</t>
  </si>
  <si>
    <t>CELAR Centre d'√âlectronique de l'Armement;LSR/LAT UPRES-A au CNRS 6075</t>
  </si>
  <si>
    <t>60013650;100677696</t>
  </si>
  <si>
    <t>Rigoland P.</t>
  </si>
  <si>
    <t>Wideband planar sector-based pattern array for indoor RCS measurement</t>
  </si>
  <si>
    <t>10.1002/(SICI)1098-2760(19980620)18:3&lt;188::AID-MOP8&gt;3.0.CO;2-B</t>
  </si>
  <si>
    <t>2-s2.0-0032094739</t>
  </si>
  <si>
    <t>['receiver antenna', 'power available', 'multichip module', 'dimensional model']</t>
  </si>
  <si>
    <t>Device packaging | High-speed interconnections | Leaky wave antennas | Multichip modules</t>
  </si>
  <si>
    <t>A three-dimensional model to calculate microwave power distribution in a radiative microwave interconnection system is described. The effect of a receiver antenna on the power available over the floor of a multichip module is noted. The requirement for a low-gain, and hence relatively small, antenna is shown. ¬© 1998 John Wiley &amp; Sons, Inc.</t>
  </si>
  <si>
    <t>196-200</t>
  </si>
  <si>
    <t>Seager, R. D.</t>
  </si>
  <si>
    <t>Loughborough</t>
  </si>
  <si>
    <t>Loughborough University</t>
  </si>
  <si>
    <t>Seager R.</t>
  </si>
  <si>
    <t>Microwave power distribution in a multichip module radiative interconnection system</t>
  </si>
  <si>
    <t>10.1002/(SICI)1098-2760(19980620)18:3&lt;196::AID-MOP10&gt;3.0.CO;2-2</t>
  </si>
  <si>
    <t>2-s2.0-0032095120</t>
  </si>
  <si>
    <t>['separated along', 'orientation angles', 'mutual coupling', 'major axes', 'influence stability', 'element pairs', 'diagonal coupling']</t>
  </si>
  <si>
    <t>Mutual coupling | Orientation angle | Patch antenna</t>
  </si>
  <si>
    <t>Mutual coupling between microstrip patch antennas, separated along their major axes and at other orientation angles, was measured and fitted, providing a simple coupling model which estimates interelement coupling between element pairs at any orientation. This information is useful in active antenna array studies where off-diagonal coupling can influence stability. ¬© 1998 John Wiley &amp; Sons, Inc.</t>
  </si>
  <si>
    <t>230-233</t>
  </si>
  <si>
    <t>7101763528;7102894931</t>
  </si>
  <si>
    <t>Humphrey, D. E.J.;Fusco, V. F.</t>
  </si>
  <si>
    <t>Humphrey D.</t>
  </si>
  <si>
    <t>A mutual coupling model for microstrip patch antenna pairs with arbitrary orientation</t>
  </si>
  <si>
    <t>10.1002/(SICI)1098-2760(19980620)18:3&lt;230::AID-MOP19&gt;3.0.CO;2-7</t>
  </si>
  <si>
    <t>2-s2.0-0032096656</t>
  </si>
  <si>
    <t>['theoretical case', 'radioelectric characteristics', 'radiating element', 'portable terminal', 'obtained compared', 'good results', 'finite substrates', 'feeding system', 'antenna realized', '2000 standard']</t>
  </si>
  <si>
    <t>Circular polarization | Integrated feeding network | Microstrip antenna</t>
  </si>
  <si>
    <t>In this paper, we present a circularly polarized antenna with an integrated feeding network which can be mounted on a portable terminal for satellite communications according to the IMT-2000 standard. The radiating element and the feeding system were optimized in order to reduce their size using different software packages. The behavior of the radioelectric characteristics of the antenna realized on finite substrates and mounted on a portable terminal is reported and compared to the theoretical case. Good results are obtained compared to the requirements of the IMT-2000 standard. ¬© 1998 John Wiley &amp; Sons, Inc.</t>
  </si>
  <si>
    <t>161-166</t>
  </si>
  <si>
    <t>60032006-60009697;60030553;60030553;60032006</t>
  </si>
  <si>
    <t>7003333302;6603015731;24722105800;7004537102</t>
  </si>
  <si>
    <t>Clenet, M.;Tarot, A. C.;Sharaiha, A.;Saillard, J.</t>
  </si>
  <si>
    <t>France;France;Canada</t>
  </si>
  <si>
    <t>Nantes;Rennes;Winnipeg</t>
  </si>
  <si>
    <t>Universit√© de Nantes;Universite de Rennes 1;University of Manitoba</t>
  </si>
  <si>
    <t>60032006;60030553;60009697</t>
  </si>
  <si>
    <t>Clenet M.</t>
  </si>
  <si>
    <t>Printed circularly polarized antenna for IMT-2000 satellite communications</t>
  </si>
  <si>
    <t>10.1002/(SICI)1098-2760(19980620)18:3&lt;161::AID-MOP1&gt;3.0.CO;2-D</t>
  </si>
  <si>
    <t>2-s2.0-0032097564</t>
  </si>
  <si>
    <t>['wave approach', 'theoretical results', 'roll plane', 'radiation patterns', 'radiation pattern', 'cylinder radius', 'curvature effect', 'axial direction', 'also verified']</t>
  </si>
  <si>
    <t>Cylindrical microstrip array | Radiation pattern</t>
  </si>
  <si>
    <t>Radiation patterns of an N x N microstrip array mounted on a cylindrical body arc analyzed using a full-wave approach. Theoretical results are also verified by the experiments. A significant curvature effect on the radiation pattern in the roll plane is observed, with the sidelobe level strongly dependent on the cylinder radius. On the other hand, the curvature effect on the radiation pattern in the axial direction is small and can be neglected. Details of the results are presented and discussed. ¬© 1998 John Wiley &amp; Sons, Inc.</t>
  </si>
  <si>
    <t>206-209</t>
  </si>
  <si>
    <t>Curvature effects on the radiation patterns of cylindrical microstrip arrays</t>
  </si>
  <si>
    <t>10.1002/(SICI)1098-2760(19980620)18:3&lt;206::AID-MOP13&gt;3.0.CO;2-1</t>
  </si>
  <si>
    <t>2-s2.0-0032099549</t>
  </si>
  <si>
    <t>Circularly polarized | GPS | Microstrip patch antennas</t>
  </si>
  <si>
    <t>A high-permittivity ceramic substrate was used to reduce the microstrip antenna dimension on patch size as compared with a conventional low-permittivity substrate. A lossy conductive patch was studied for broadening the bandwidth. Here, experiments on single-feed circularly polarized (CP) microstrip antennas for global positioning system (GPS) applications are demonstrated. Results of the Smith charts, axial ratios, and radiation patterns are measured and discussed. ¬© 1998 John Wiley &amp; Sons, Inc.</t>
  </si>
  <si>
    <t>Huang C.Y.</t>
  </si>
  <si>
    <t>10.1002/(sici)1098-2760(19980620)18:3&lt;228::aid-mop18&gt;3.0.co;2-%23</t>
  </si>
  <si>
    <t>2-s2.0-85078685603</t>
  </si>
  <si>
    <t>['report documents', 'repetition time', 'radiofrequency pulsing', 'radiofrequency energy', 'pacing lead', 'pacemaker malfunction', 'output circuit', 'mri unit', 'lead acts', 'directly related']</t>
  </si>
  <si>
    <t>Arrhythmia | Magnetic resonance imaging | Pacemaker</t>
  </si>
  <si>
    <t>Magnetic resonance imaging (MRI) generates potent electromagnetic forces in the form of a static, gradient, or pulsed radiofrequency magnetic field that can result in pacemaker malfunction. This report documents a case of rapid cardiac pacing during MRI in a patient with a dual chamber pacemaker. Although the mechanism of rapid cardiac pacing is unclear, it was directly related to radiofrequency pulsing. We postulated that the lead acts as an antenna for radiofrequency energy that interacts with the pacemaker's output circuit, thus, causing cardiac pacing at a cycle length representing a multiple of the repetition time; or perhaps rapid pacing is related to induced currents generated between the MRI unit and the pacing lead.</t>
  </si>
  <si>
    <t>1336-1339</t>
  </si>
  <si>
    <t>60030001;60030001;60030001;60030001;60030001</t>
  </si>
  <si>
    <t>7202360300;7103187924;7101877794;35433601300;7102234825</t>
  </si>
  <si>
    <t>Fontaine, John M.;Mohamed, Feroze B.;Gottlieb, Charles;Callans, David J.;Marchlinski, Francis E.</t>
  </si>
  <si>
    <t>Pittsburgh</t>
  </si>
  <si>
    <t>Allegheny University Hospitals</t>
  </si>
  <si>
    <t>Fontaine J.</t>
  </si>
  <si>
    <t>Rapid ventricular pacing in a pacemaker patient undergoing magnetic resonance imaging</t>
  </si>
  <si>
    <t>10.1111/j.1540-8159.1998.tb00202.x</t>
  </si>
  <si>
    <t>2-s2.0-0031839080</t>
  </si>
  <si>
    <t>['small horns', 'readily separated', 'pereonite 1', 'pacific species', 'new records', 'mexican pacific', 'like processes', 'least 55', 'lateral cluster', 'horned species', 'four species', 'fifth species', 'excorallana conabioae', 'distributed throughout', 'depth range', 'cephalic horns', 'california area', 'bruscai indicate', '3 pairs']</t>
  </si>
  <si>
    <t>The genus Excorallana Stebbing is represented in the Mexican Pacific by four species. A fifth species, E. conabioae is recognized among material collected offshore from a depth range of 28-70 m. Excorallana conabioae is readily separated from Atlantic and Pacific species of this genus without horns on cephalon and/or pereonite 1. Among the horned species, E. conabioae most closely resembled E. bruscai, from which it differs by the size and orientation of cephalic horns-like processes, the presence of 3 pairs of small horns-like processes or tubercles on pereonite 1, its much longer antenna, and the presence of a sub-lateral cluster of tubercles on each side of the telson. New records of E. bruscai indicate that it is distributed throughout the Gulf of California area from the intertidal to at least 55 m.</t>
  </si>
  <si>
    <t>303-313</t>
  </si>
  <si>
    <t>0006324X</t>
  </si>
  <si>
    <t>Proceedings of the Biological Society of Washington</t>
  </si>
  <si>
    <t>60032442;60032442</t>
  </si>
  <si>
    <t>7102270975;6506028707</t>
  </si>
  <si>
    <t>Hendrickx, Michel E.;Espinosa-P√©rez, Carmen</t>
  </si>
  <si>
    <t>Hendrickx M.E.</t>
  </si>
  <si>
    <t>A new species of Excorallana Stebbing (Crustacea: Isopoda: Corallanidae) from the Pacific coast of Mexico, and additional records for E. bruscai Delaney</t>
  </si>
  <si>
    <t>2-s2.0-0005589051</t>
  </si>
  <si>
    <t>['‚ àº0', 'truncated tip', 'triangular patch', 'side length', 'feed equilateral', 'experimentally studied', 'experimental results', 'cp performance', 'antenna design', '09 times']</t>
  </si>
  <si>
    <t>A novel circular polarisation (CP) design of a single-feed equilateral-triangular microstrip antenna with a truncated tip is proposed and experimentally studied. It is found that, when the side length of the truncated tip is ‚àº0.09 times that of the triangular patch, circularly polarised radiation can be achieved by using a single probe feed. Details of the antenna design are described, and experimental results of the CP performance are presented and analysed.</t>
  </si>
  <si>
    <t>1277-1278</t>
  </si>
  <si>
    <t>60011357;60116768;60011357</t>
  </si>
  <si>
    <t>57213741151;7601561423;35460663000</t>
  </si>
  <si>
    <t>Tang, Chia Luan;Lu, Jui Han;Wong, Kin Lu</t>
  </si>
  <si>
    <t>Tang C.</t>
  </si>
  <si>
    <t>Circularly polarised equilateral-triangular microstrip antenna with truncated tip</t>
  </si>
  <si>
    <t>10.1049/el:19980906</t>
  </si>
  <si>
    <t>2-s2.0-0032089796</t>
  </si>
  <si>
    <t>['useful characteristics', 'shaped like', 'microstrip patches', 'easily obtained', 'compact footprint', 'circularly polarised']</t>
  </si>
  <si>
    <t>A new, compact, low profile radiating element is described which has a number of interesting and useful characteristics that are not easily obtained from microstrip patches or other low profile radiators. The element, which is shaped like a small square metal cap, has a very compact footprint and a height of the order of one-eighth of a wavelength. Both circularly polarised and linearly polarised variants have been investigated, and a bandwidth in excess of 17% has been demonstrated.</t>
  </si>
  <si>
    <t>1279-1280</t>
  </si>
  <si>
    <t>Strickland, P. C.</t>
  </si>
  <si>
    <t>Compact radiating element</t>
  </si>
  <si>
    <t>10.1049/el:19980938</t>
  </si>
  <si>
    <t>2-s2.0-0032090521</t>
  </si>
  <si>
    <t>['slot version', 'return loss', 'radiation patterns', 'previous rectangular', 'investigated experimentally', 'antenna gain', 'annular slot', '18 %.']</t>
  </si>
  <si>
    <t>An annular slot-coupled dielectric resonator antenna is investigated experimentally. As compared with the previous rectangular-slot version, the new configuration offers a much wider bandwidth of 18%. The return loss, radiation patterns, and antenna gain of the configuration have been measured and are discussed.</t>
  </si>
  <si>
    <t>1275-1277</t>
  </si>
  <si>
    <t>56415172000;57224515697;55510527400;7101878862</t>
  </si>
  <si>
    <t>Leung, K. W.;Wong, W. C.;Luk, K. M.;Yung, E. K.N.</t>
  </si>
  <si>
    <t>Leung K.W.</t>
  </si>
  <si>
    <t>Annular slot-coupled dielectric resonator antenna</t>
  </si>
  <si>
    <t>10.1049/el:19980776</t>
  </si>
  <si>
    <t>2-s2.0-0032092522</t>
  </si>
  <si>
    <t>['results show', 'proposed antenna', 'nearly independent', 'corner size']</t>
  </si>
  <si>
    <t>By embedding a group of four bent slots in a corner-truncated square microstrip patch, a single-feed compact circularly polarised microstrip antenna can easily be obtained. Results show that, for a given circular polarisation (CP) operation, the proposed antenna can have an antenna size reduction of more than 50% as compared to the conventional CP design using a comer-truncated square patch without the slots. Moreover, the 50Œ© feed position and truncated-corner size for achieving CP operation are found to be nearly independent of the bent slots introduced in the patch, which makes the proposed antenna easy to implement.</t>
  </si>
  <si>
    <t>1278-1279</t>
  </si>
  <si>
    <t>Compact circularly polarised microstrip antenna with bent slots</t>
  </si>
  <si>
    <t>10.1049/el:19980929</t>
  </si>
  <si>
    <t>2-s2.0-0032092523</t>
  </si>
  <si>
    <t>['phase shifters', 'novel two', 'measured h', 'measured e', 'linear leaky', 'frequency varies', 'end elements', 'coupled oscillators', 'continuously scanned', '40 ¬∞', '26 ¬∞.']</t>
  </si>
  <si>
    <t>A novel two-dimensional electronic beam scanning technique using a linear leaky-wave antenna array with coupled oscillators is introduced, eliminating the need for phase shifters. The measured H-plane main beam can be continuously scanned from 70 to 40¬∞ as the frequency varies from 7.9 to 9.05GHz. By detuning the free running frequencies of the end elements, the measured E-plane main beam can be continuously scanned from -22 to +26¬∞.</t>
  </si>
  <si>
    <t>1282-1283</t>
  </si>
  <si>
    <t>60012370;60012370;112347288</t>
  </si>
  <si>
    <t>57214062291;7005109058;56123316200</t>
  </si>
  <si>
    <t>Hu, Cheng Chi;Jou, C. F.;Wu, Jin Jei</t>
  </si>
  <si>
    <t>Two-dimensional beam-scanning phase-shifterless technique using linear active leaky-wave antenna array</t>
  </si>
  <si>
    <t>10.1049/el:19980953</t>
  </si>
  <si>
    <t>2-s2.0-0032092967</t>
  </si>
  <si>
    <t>['waveguide simulator', 'return loss', 'radiation pattern', 'investigated experimentally', 'antenna gain']</t>
  </si>
  <si>
    <t>A square 2 √ó 2 subarray and infinite phased array of aperturecoupled cylindrical dielectric resonator antennas is investigated experimentally. The return loss, radiation pattern, and antenna gain are studied and compared with those of the single element antenna, and the waveguide simulator is used to measure the return loss of the element in an infinite array environment.</t>
  </si>
  <si>
    <t>56415172000;7202085510;55510527400;7101878862</t>
  </si>
  <si>
    <t>Leung, K. W.;Lo, H. Y.;Luk, K. M.;Yung, E. K.N.</t>
  </si>
  <si>
    <t>Leung K.</t>
  </si>
  <si>
    <t>Two-dimensional cylindrical dielectric resonator antenna array</t>
  </si>
  <si>
    <t>10.1049/el:19980931</t>
  </si>
  <si>
    <t>2-s2.0-0032094235</t>
  </si>
  <si>
    <t>['simultaneous optimisation', 'practical dimensions', 'often possible', 'easily feed', 'coaxial cables', 'array elements', 'additional circuitry']</t>
  </si>
  <si>
    <t>By using simulated annealing for simultaneous optimisation of the geometries and excitations of the array elements, it is often possible to design array antennas that generate specified radiation power patterns, have elements with real active impedances, and are easily feed-matched. The example of a twelve-element pencil beam antenna fed by coaxial cables of practical dimensions with no additional circuitry is described.</t>
  </si>
  <si>
    <t>1280-1282</t>
  </si>
  <si>
    <t>60028419;60028419;60017293</t>
  </si>
  <si>
    <t>57217764562;7006865572;7006413404</t>
  </si>
  <si>
    <t>Rodriguez, J. A.;Ares, F.;Franceschetti, G.</t>
  </si>
  <si>
    <t>Spain;Italy</t>
  </si>
  <si>
    <t>Santiago de Compostela;Naples</t>
  </si>
  <si>
    <t>Universidad de Santiago de Compostela;Universit√† degli Studi di Napoli Federico II</t>
  </si>
  <si>
    <t>60028419;60017293</t>
  </si>
  <si>
    <t>Design of efficient, easily feed-matched array antennas by joint optimisation of excitations and element geometry: Pencil beam example</t>
  </si>
  <si>
    <t>10.1049/el:19980912</t>
  </si>
  <si>
    <t>2-s2.0-11544268088</t>
  </si>
  <si>
    <t>['waveguide series', 'coupled patches', 'broad walls']</t>
  </si>
  <si>
    <t>A waveguide series-fed antenna utilising aperture-coupled patches on waveguide side walls is presented. It achieves linear polarisation along the waveguide axis without requiring coupling slots to be cut into the broad walls.</t>
  </si>
  <si>
    <t>1326-1327</t>
  </si>
  <si>
    <t>60014313;60014313</t>
  </si>
  <si>
    <t>55176567600;7006791463</t>
  </si>
  <si>
    <t>Chang, W.;Schaubert, D. H.</t>
  </si>
  <si>
    <t>Chang W.</t>
  </si>
  <si>
    <t>Longitudinally polarised waveguide array using slot-patch element</t>
  </si>
  <si>
    <t>10.1049/el:19980915</t>
  </si>
  <si>
    <t>2-s2.0-11544334567</t>
  </si>
  <si>
    <t>['quantum chaos', 'proposed method', 'new antenna', 'length generated', 'junction squid', 'junction capacitance', 'high sensitivity', 'gravitational waves', 'free ends', 'extraordinary sensitivity', 'bulk plates', 'bar antenna']</t>
  </si>
  <si>
    <t>In this letter we signalize the possibility of applying a quantum chaos as an element of high sensitivity which serves to detect small changes in length generated by gravitational waves. We propose the construction of a double-bar antenna with a coupling Josephson junction in its center-of-mass. In fact the new antenna is a single Josephson junction with massive bulk contacts, like a single-junction SQUID but with free ends. Computer experiments demonstrate that very small changes generated by the variation of the distance between the bulk plates of the junction capacitance will produce a variety of very different intermittency routes to chaos. A concrete numerical example illustrates the smallness of a quantum of chaos and thus the extraordinary sensitivity of the proposed method.</t>
  </si>
  <si>
    <t>1653-1665</t>
  </si>
  <si>
    <t>Modern Physics Letters A</t>
  </si>
  <si>
    <t>60015815;60015815</t>
  </si>
  <si>
    <t>7102649350;56055745700</t>
  </si>
  <si>
    <t>Argyris, John;Ciubotariu, Corneliu</t>
  </si>
  <si>
    <t>Universit√§t Stuttgart</t>
  </si>
  <si>
    <t>Argyris J.</t>
  </si>
  <si>
    <t>A chaotic gravitational wave detector</t>
  </si>
  <si>
    <t>10.1142/S021773239800173X</t>
  </si>
  <si>
    <t>2-s2.0-0347183127</t>
  </si>
  <si>
    <t>['similar device', 'sensitive enough', 'sa ),', 'pulsar signals', 'promising one', 'perot cavity', 'longitudinal locking', '600 hz']</t>
  </si>
  <si>
    <t>The measurement of the finesse and the longitudinal locking of a 100 Œºm long plane mirrors Fabry-Perot cavity is described. a finesse of up to 5400 has been found. If attached to the Virgo antenna suspension (SA), a similar device is sensitive enough to detect the thermal displacement noise of the SA test mass, which is expected to limit the Virgo antenna sensitivity between 10 and 600 Hz. Reducing the Virgo noise floor is a challenge for future antenna development, as this region is the most promising one for coalescing binary stars and pulsar signals. ¬© 1998 Elsevier Science B.V.</t>
  </si>
  <si>
    <t>187-194</t>
  </si>
  <si>
    <t>60028868;60028868;60028868;60028868;60028868;60028868;60028868;60028868;60028868;60028868;60028868;60028868;60028868;60028868;60028868;60004764;60028868-60030674;60028868;60028868;60028868;60028868;60028868;60028868;60028868;60004764;60028868;60028868</t>
  </si>
  <si>
    <t>57220432599;35225713700;35227009000;35225728300;56231989000;7006947408;8731743800;6603948191;7004046447;7005683393;7006238449;7004316945;56448239800;22943966700;8731368400;9435493100;7006390922;7007170193;57225467377;12763109500;6602110784;7003569996;22035952900;6506685912;54892935500;7003843703;35315212300</t>
  </si>
  <si>
    <t>Bernardini, M.;Braccini, S.;Bradaschia, C.;Cella, G.;Cuoco, E.;D'Ambrosio, E.;Dattilo, V.;De Salvo, R.;Di Virgilio, A.;Fidecaro, F.;Gaddi, A.;Gennai, A.;Giassi, A.;Giazotto, A.;La Penna, P.;Lyablin, M.;Losurdo, G.;Maggiore, M.;Mancini, S.;Pan, H. B.;Pasqualetti, A.;Passuello, D.;Poggiani, R.;Popolizio, P.;Shabalin, D.;Vicer√©, A.;Zhang, Z.</t>
  </si>
  <si>
    <t>Italy;Italy;Russian Federation</t>
  </si>
  <si>
    <t>Pisa;Pisa;Dubna</t>
  </si>
  <si>
    <t>Scuola Normale Superiore di Pisa;Universit√† di Pisa;Joint Institute for Nuclear Research, Dubna</t>
  </si>
  <si>
    <t>60030674;60028868;60004764</t>
  </si>
  <si>
    <t>Bernardini M.</t>
  </si>
  <si>
    <t>Plane parallel mirrors Fabry-Perot cavity to improve Virgo superattenuators</t>
  </si>
  <si>
    <t>S0375960198001911</t>
  </si>
  <si>
    <t>10.1016/S0375-9601(98)00191-1</t>
  </si>
  <si>
    <t>2-s2.0-0041915732</t>
  </si>
  <si>
    <t>['¬± 3', '¬± 0', 'vancouver island', 'underwater acoustics', 'terrestrial settings', 'surface platform', 'sound source', 'signal transmission', 'seafloor sites', 'seafloor motion', 'rights reserved', 'region contains', 'reference points', 'northwest coast', 'north america', 'measured ranges', 'important component', 'global networks', 'easily accessible', 'data processing', 'crustal deformation', 'continental plates', 'buoy ).', 'british columbia', 'appropriate setting']</t>
  </si>
  <si>
    <t>Acoustic | GPS | Tectonic</t>
  </si>
  <si>
    <t>Global networks for crustal strain measurement provide important constraints for studies of tectonic plate motion and deformation. To date, crustal strain measurements have been possible only in terrestrial settings: on continental plates and island sites within oceanic plates. We report the development of technology for horizontal crustal motion determination at seafloor sites, allowing oceanic plates to be monitored where islands are not available. Seafloor crustal monitoring is an important component of global strain measurement because about 70% of the Earth's surface is covered by water, and this region contains most of the tectonic plate boundaries and zones of crustal deformation. Using the Global Positioning System (GPS) satellites and underwater acoustics, we have established a geodetic reference site on the Juan de Fuca plate at 2.6 km depth, approximately 150 km off the northwest coast of North America. We measure the baselines between this site and two terrestrial GPS stations on Vancouver Island, British Columbia. The Juan de Fuca plate site is an appropriate setting to develop seafloor observation methods, since it is a well studied area, easily accessible from west coast Canadian and United States ports. Determination of seafloor motion at this site addresses questions related to convergence between the Juan de Fuca and North American plates across the Cascadia Subduction Zone. At the Juan de Fuca seafloor geodetic reference site, we installed precision acoustic transponders on the seafloor, and measured ranges to them from a sound source at a surface platform (ship or buoy). The platform is equipped with a set of three GPS antennas allowing determination of the sound source position at times of signal transmission and reception. Merging the satellite and acoustic data allows determination of the transponder network location in global reference frame coordinates. Data processing to date suggests repeatabilities of ¬±0.8 cm north and ¬±3.9 cm east in the seafloor transponder network position relative to reference points on Vancouver Island. ¬© 1998 Elsevier Science B.V. All rights reserved.</t>
  </si>
  <si>
    <t>101-112</t>
  </si>
  <si>
    <t>60121579;60121579;60121579;60009037;60009037;60017962</t>
  </si>
  <si>
    <t>7003658085;6602885158;57203046824;15057189500;7003564292;6701680553</t>
  </si>
  <si>
    <t>Spiess, Fred N.;Chadwell, C. David;Hildebrand, John A.;Young, Larry E.;Purcell, George H.;Dragert, Herb</t>
  </si>
  <si>
    <t>United States;Canada;United States</t>
  </si>
  <si>
    <t>San Diego;Ottawa;Pasadena</t>
  </si>
  <si>
    <t>Marine Physical Laboratory;Geological Survey of Canada;Jet Propulsion Laboratory</t>
  </si>
  <si>
    <t>60121579;60017962;60009037</t>
  </si>
  <si>
    <t>Spiess F.</t>
  </si>
  <si>
    <t>Precise GPS/Acoustic positioning of seafloor reference points for tectonic studies</t>
  </si>
  <si>
    <t>S0031920198000892</t>
  </si>
  <si>
    <t>10.1016/S0031-9201(98)00089-2</t>
  </si>
  <si>
    <t>2-s2.0-0003103380</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</si>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</sst>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8" fontId="0" fillId="0" borderId="0" xfId="0" applyNumberFormat="1"/>
    <xf numFmtId="17" fontId="0" fillId="0" borderId="0" xfId="0" applyNumberFormat="1"/>
    <xf numFmtId="0" fontId="4" fillId="0" borderId="0" xfId="0" applyFon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E23FB-6B96-DE46-872C-E9E937CF0DCB}">
  <dimension ref="A1:AW1069"/>
  <sheetViews>
    <sheetView tabSelected="1" workbookViewId="0">
      <selection activeCell="AO18" sqref="AO18"/>
    </sheetView>
  </sheetViews>
  <sheetFormatPr baseColWidth="10" defaultRowHeight="16" x14ac:dyDescent="0.2"/>
  <sheetData>
    <row r="1" spans="1:49" s="13" customFormat="1" x14ac:dyDescent="0.2">
      <c r="A1" s="16"/>
      <c r="B1" s="16" t="s">
        <v>13390</v>
      </c>
      <c r="C1" s="16" t="s">
        <v>13389</v>
      </c>
      <c r="D1" s="16" t="s">
        <v>13388</v>
      </c>
      <c r="E1" s="16" t="s">
        <v>13387</v>
      </c>
      <c r="F1" s="16" t="s">
        <v>13386</v>
      </c>
      <c r="G1" s="16" t="s">
        <v>13385</v>
      </c>
      <c r="H1" s="16" t="s">
        <v>13384</v>
      </c>
      <c r="I1" s="16" t="s">
        <v>13383</v>
      </c>
      <c r="J1" s="16" t="s">
        <v>13382</v>
      </c>
      <c r="K1" s="16" t="s">
        <v>13381</v>
      </c>
      <c r="L1" s="16" t="s">
        <v>13380</v>
      </c>
      <c r="M1" s="16" t="s">
        <v>13379</v>
      </c>
      <c r="N1" s="16" t="s">
        <v>13378</v>
      </c>
      <c r="O1" s="16" t="s">
        <v>13377</v>
      </c>
      <c r="P1" s="16" t="s">
        <v>13376</v>
      </c>
      <c r="Q1" s="16" t="s">
        <v>13375</v>
      </c>
      <c r="R1" s="21" t="s">
        <v>13374</v>
      </c>
      <c r="S1" s="16" t="s">
        <v>13373</v>
      </c>
      <c r="T1" s="16" t="s">
        <v>13373</v>
      </c>
      <c r="U1" s="16" t="s">
        <v>13372</v>
      </c>
      <c r="V1" s="21" t="s">
        <v>13371</v>
      </c>
      <c r="W1" s="16" t="s">
        <v>13370</v>
      </c>
      <c r="X1" s="15" t="s">
        <v>13369</v>
      </c>
      <c r="Y1" s="20" t="s">
        <v>13368</v>
      </c>
      <c r="Z1" s="19" t="s">
        <v>13353</v>
      </c>
      <c r="AA1" s="16" t="s">
        <v>13367</v>
      </c>
      <c r="AB1" s="16" t="s">
        <v>13366</v>
      </c>
      <c r="AC1" s="16" t="s">
        <v>13365</v>
      </c>
      <c r="AD1" s="16" t="s">
        <v>13364</v>
      </c>
      <c r="AE1" s="16" t="s">
        <v>13363</v>
      </c>
      <c r="AF1" s="16" t="s">
        <v>13362</v>
      </c>
      <c r="AG1" s="16" t="s">
        <v>13361</v>
      </c>
      <c r="AH1" s="16" t="s">
        <v>13360</v>
      </c>
      <c r="AI1" s="16" t="s">
        <v>13359</v>
      </c>
      <c r="AJ1" s="16" t="s">
        <v>13358</v>
      </c>
      <c r="AK1" s="15" t="s">
        <v>13357</v>
      </c>
      <c r="AL1" s="16" t="s">
        <v>13356</v>
      </c>
      <c r="AM1" s="18" t="s">
        <v>13355</v>
      </c>
      <c r="AN1" s="17" t="s">
        <v>13354</v>
      </c>
      <c r="AO1" s="17" t="s">
        <v>13353</v>
      </c>
      <c r="AP1" s="16" t="s">
        <v>13352</v>
      </c>
      <c r="AQ1" s="16" t="s">
        <v>13351</v>
      </c>
      <c r="AR1" s="16" t="s">
        <v>13350</v>
      </c>
      <c r="AS1" s="16" t="s">
        <v>13349</v>
      </c>
      <c r="AT1" s="15" t="s">
        <v>13348</v>
      </c>
      <c r="AU1" s="14" t="s">
        <v>13347</v>
      </c>
      <c r="AV1" s="14" t="s">
        <v>13346</v>
      </c>
      <c r="AW1" s="14" t="s">
        <v>13345</v>
      </c>
    </row>
    <row r="2" spans="1:49" x14ac:dyDescent="0.2">
      <c r="A2">
        <v>0</v>
      </c>
      <c r="B2" t="s">
        <v>13344</v>
      </c>
      <c r="C2" t="s">
        <v>13343</v>
      </c>
      <c r="D2" t="s">
        <v>13342</v>
      </c>
      <c r="F2" t="s">
        <v>13341</v>
      </c>
      <c r="G2" t="s">
        <v>15</v>
      </c>
      <c r="H2" t="s">
        <v>14</v>
      </c>
      <c r="I2" t="s">
        <v>13340</v>
      </c>
      <c r="J2" t="s">
        <v>13339</v>
      </c>
      <c r="K2" t="s">
        <v>13338</v>
      </c>
      <c r="L2" t="s">
        <v>13337</v>
      </c>
      <c r="M2" t="s">
        <v>13336</v>
      </c>
      <c r="N2">
        <v>6</v>
      </c>
      <c r="O2" t="s">
        <v>13335</v>
      </c>
      <c r="P2" t="s">
        <v>13334</v>
      </c>
      <c r="Q2" t="s">
        <v>13333</v>
      </c>
      <c r="R2" s="7">
        <v>35976</v>
      </c>
      <c r="S2" s="8">
        <f t="shared" ref="S2:S42" si="0">YEAR(R2)</f>
        <v>1998</v>
      </c>
      <c r="T2" s="8">
        <v>1998</v>
      </c>
      <c r="U2" s="8">
        <f t="shared" ref="U2:U42" si="1">2022-T2</f>
        <v>24</v>
      </c>
      <c r="V2" s="7">
        <v>35976</v>
      </c>
      <c r="W2" t="s">
        <v>10220</v>
      </c>
      <c r="X2" s="2">
        <v>1.099</v>
      </c>
      <c r="Y2" s="6">
        <f t="shared" ref="Y2:Y65" si="2">(X2-$Z$3)/($Z$2-$Z$3)</f>
        <v>2.9337177331091001E-2</v>
      </c>
      <c r="Z2">
        <v>37.460999999999999</v>
      </c>
      <c r="AA2">
        <v>319201</v>
      </c>
      <c r="AB2">
        <v>28551</v>
      </c>
      <c r="AD2" t="s">
        <v>4</v>
      </c>
      <c r="AE2">
        <v>108</v>
      </c>
      <c r="AF2">
        <v>2</v>
      </c>
      <c r="AH2" t="s">
        <v>13332</v>
      </c>
      <c r="AI2" t="s">
        <v>13331</v>
      </c>
      <c r="AJ2" t="s">
        <v>13330</v>
      </c>
      <c r="AK2" t="s">
        <v>13329</v>
      </c>
      <c r="AL2">
        <v>174</v>
      </c>
      <c r="AM2" s="5">
        <f t="shared" ref="AM2:AM42" si="3">AL2/U2</f>
        <v>7.25</v>
      </c>
      <c r="AN2" s="4">
        <f t="shared" ref="AN2:AN65" si="4">(AM2-$AO$3)/($AO$2-$AO$3)</f>
        <v>1.0980689132904203E-2</v>
      </c>
      <c r="AO2" s="3">
        <v>660.25</v>
      </c>
      <c r="AP2">
        <v>0</v>
      </c>
      <c r="AQ2" t="s">
        <v>169</v>
      </c>
      <c r="AR2" t="s">
        <v>1</v>
      </c>
      <c r="AS2" t="s">
        <v>167</v>
      </c>
      <c r="AT2" s="2" t="s">
        <v>0</v>
      </c>
      <c r="AU2" s="1">
        <f t="shared" ref="AU2:AU42" si="5">(Y2*0.7+AN2*0.3)*100</f>
        <v>2.3830230871634961</v>
      </c>
      <c r="AV2" s="1">
        <f t="shared" ref="AV2:AV42" si="6">(Y2*0.5+AN2*0.5)*100</f>
        <v>2.01589332319976</v>
      </c>
      <c r="AW2" s="1">
        <f t="shared" ref="AW2:AW42" si="7">(Y2*0.3+AN2*0.7)*100</f>
        <v>1.6487635592360241</v>
      </c>
    </row>
    <row r="3" spans="1:49" x14ac:dyDescent="0.2">
      <c r="A3">
        <v>1</v>
      </c>
      <c r="B3" t="s">
        <v>13328</v>
      </c>
      <c r="C3" t="s">
        <v>13327</v>
      </c>
      <c r="D3" t="s">
        <v>13326</v>
      </c>
      <c r="F3" t="s">
        <v>13325</v>
      </c>
      <c r="G3" t="s">
        <v>15</v>
      </c>
      <c r="H3" t="s">
        <v>14</v>
      </c>
      <c r="I3" t="s">
        <v>13324</v>
      </c>
      <c r="J3" t="s">
        <v>13323</v>
      </c>
      <c r="K3" t="s">
        <v>13322</v>
      </c>
      <c r="L3" t="s">
        <v>13321</v>
      </c>
      <c r="M3" t="s">
        <v>13320</v>
      </c>
      <c r="N3">
        <v>27</v>
      </c>
      <c r="O3" t="s">
        <v>13319</v>
      </c>
      <c r="P3" t="s">
        <v>13318</v>
      </c>
      <c r="Q3" t="s">
        <v>13317</v>
      </c>
      <c r="R3" s="7">
        <v>35975</v>
      </c>
      <c r="S3" s="8">
        <f t="shared" si="0"/>
        <v>1998</v>
      </c>
      <c r="T3" s="8">
        <v>1998</v>
      </c>
      <c r="U3" s="8">
        <f t="shared" si="1"/>
        <v>24</v>
      </c>
      <c r="V3" s="7">
        <v>35975</v>
      </c>
      <c r="W3" t="s">
        <v>8858</v>
      </c>
      <c r="X3" s="2">
        <v>0.499</v>
      </c>
      <c r="Y3" s="6">
        <f t="shared" si="2"/>
        <v>1.332052000747444E-2</v>
      </c>
      <c r="Z3">
        <v>0</v>
      </c>
      <c r="AA3">
        <v>3759601</v>
      </c>
      <c r="AB3">
        <v>29464</v>
      </c>
      <c r="AD3" t="s">
        <v>4</v>
      </c>
      <c r="AE3">
        <v>243</v>
      </c>
      <c r="AF3">
        <v>4</v>
      </c>
      <c r="AH3" t="s">
        <v>13316</v>
      </c>
      <c r="AI3" t="s">
        <v>13315</v>
      </c>
      <c r="AK3" t="s">
        <v>13314</v>
      </c>
      <c r="AL3">
        <v>14</v>
      </c>
      <c r="AM3" s="5">
        <f t="shared" si="3"/>
        <v>0.58333333333333337</v>
      </c>
      <c r="AN3" s="4">
        <f t="shared" si="4"/>
        <v>8.835037233371198E-4</v>
      </c>
      <c r="AO3" s="3">
        <v>0</v>
      </c>
      <c r="AP3">
        <v>0</v>
      </c>
      <c r="AR3" t="s">
        <v>1</v>
      </c>
      <c r="AT3" s="2" t="s">
        <v>0</v>
      </c>
      <c r="AU3" s="1">
        <f t="shared" si="5"/>
        <v>0.95894151222332447</v>
      </c>
      <c r="AV3" s="1">
        <f t="shared" si="6"/>
        <v>0.71020118654057796</v>
      </c>
      <c r="AW3" s="1">
        <f t="shared" si="7"/>
        <v>0.46146086085783156</v>
      </c>
    </row>
    <row r="4" spans="1:49" x14ac:dyDescent="0.2">
      <c r="A4">
        <v>2</v>
      </c>
      <c r="B4" t="s">
        <v>13313</v>
      </c>
      <c r="C4" t="s">
        <v>13312</v>
      </c>
      <c r="F4" t="s">
        <v>13311</v>
      </c>
      <c r="G4" t="s">
        <v>15</v>
      </c>
      <c r="H4" t="s">
        <v>14</v>
      </c>
      <c r="I4" t="s">
        <v>13310</v>
      </c>
      <c r="J4">
        <v>60015815</v>
      </c>
      <c r="K4" t="s">
        <v>13309</v>
      </c>
      <c r="L4" t="s">
        <v>2879</v>
      </c>
      <c r="M4" t="s">
        <v>328</v>
      </c>
      <c r="N4">
        <v>2</v>
      </c>
      <c r="O4" t="s">
        <v>13308</v>
      </c>
      <c r="P4" t="s">
        <v>13307</v>
      </c>
      <c r="Q4" t="s">
        <v>13306</v>
      </c>
      <c r="R4" s="7">
        <v>35974</v>
      </c>
      <c r="S4" s="8">
        <f t="shared" si="0"/>
        <v>1998</v>
      </c>
      <c r="T4" s="8">
        <v>1998</v>
      </c>
      <c r="U4" s="8">
        <f t="shared" si="1"/>
        <v>24</v>
      </c>
      <c r="V4" s="7">
        <v>35974</v>
      </c>
      <c r="W4" t="s">
        <v>13305</v>
      </c>
      <c r="X4" s="2">
        <v>0.49</v>
      </c>
      <c r="Y4" s="6">
        <f t="shared" si="2"/>
        <v>1.3080270147620192E-2</v>
      </c>
      <c r="AA4">
        <v>2177323</v>
      </c>
      <c r="AB4">
        <v>29052</v>
      </c>
      <c r="AD4" t="s">
        <v>4</v>
      </c>
      <c r="AE4">
        <v>13</v>
      </c>
      <c r="AF4">
        <v>20</v>
      </c>
      <c r="AH4" t="s">
        <v>13304</v>
      </c>
      <c r="AI4" t="s">
        <v>13303</v>
      </c>
      <c r="AK4" t="s">
        <v>13302</v>
      </c>
      <c r="AL4">
        <v>1</v>
      </c>
      <c r="AM4" s="5">
        <f t="shared" si="3"/>
        <v>4.1666666666666664E-2</v>
      </c>
      <c r="AN4" s="4">
        <f t="shared" si="4"/>
        <v>6.3107408809794262E-5</v>
      </c>
      <c r="AO4" s="3"/>
      <c r="AP4">
        <v>0</v>
      </c>
      <c r="AR4" t="s">
        <v>1</v>
      </c>
      <c r="AT4" s="2">
        <v>2.0659999999999998</v>
      </c>
      <c r="AU4" s="1">
        <f t="shared" si="5"/>
        <v>0.91751213259770714</v>
      </c>
      <c r="AV4" s="1">
        <f t="shared" si="6"/>
        <v>0.65716887782149935</v>
      </c>
      <c r="AW4" s="1">
        <f t="shared" si="7"/>
        <v>0.39682562304529134</v>
      </c>
    </row>
    <row r="5" spans="1:49" x14ac:dyDescent="0.2">
      <c r="A5">
        <v>3</v>
      </c>
      <c r="B5" t="s">
        <v>13301</v>
      </c>
      <c r="C5" t="s">
        <v>13300</v>
      </c>
      <c r="F5" t="s">
        <v>13299</v>
      </c>
      <c r="G5" t="s">
        <v>15</v>
      </c>
      <c r="H5" t="s">
        <v>14</v>
      </c>
      <c r="I5" t="s">
        <v>13298</v>
      </c>
      <c r="J5">
        <v>60014313</v>
      </c>
      <c r="K5" t="s">
        <v>816</v>
      </c>
      <c r="L5" t="s">
        <v>815</v>
      </c>
      <c r="M5" t="s">
        <v>73</v>
      </c>
      <c r="N5">
        <v>2</v>
      </c>
      <c r="O5" t="s">
        <v>13297</v>
      </c>
      <c r="P5" t="s">
        <v>13296</v>
      </c>
      <c r="Q5" t="s">
        <v>13295</v>
      </c>
      <c r="R5" s="7">
        <v>35971</v>
      </c>
      <c r="S5" s="8">
        <f t="shared" si="0"/>
        <v>1998</v>
      </c>
      <c r="T5" s="8">
        <v>1998</v>
      </c>
      <c r="U5" s="8">
        <f t="shared" si="1"/>
        <v>24</v>
      </c>
      <c r="V5" s="7">
        <v>35971</v>
      </c>
      <c r="W5" t="s">
        <v>10028</v>
      </c>
      <c r="X5" s="2">
        <v>0.375</v>
      </c>
      <c r="Y5" s="6">
        <f t="shared" si="2"/>
        <v>1.0010410827260351E-2</v>
      </c>
      <c r="AA5">
        <v>135194</v>
      </c>
      <c r="AB5">
        <v>24918</v>
      </c>
      <c r="AD5" t="s">
        <v>4</v>
      </c>
      <c r="AE5">
        <v>34</v>
      </c>
      <c r="AF5">
        <v>13</v>
      </c>
      <c r="AH5" t="s">
        <v>13294</v>
      </c>
      <c r="AI5" t="s">
        <v>13293</v>
      </c>
      <c r="AK5" t="s">
        <v>13292</v>
      </c>
      <c r="AL5">
        <v>2</v>
      </c>
      <c r="AM5" s="5">
        <f t="shared" si="3"/>
        <v>8.3333333333333329E-2</v>
      </c>
      <c r="AN5" s="4">
        <f t="shared" si="4"/>
        <v>1.2621481761958852E-4</v>
      </c>
      <c r="AO5" s="3"/>
      <c r="AP5">
        <v>0</v>
      </c>
      <c r="AR5" t="s">
        <v>1</v>
      </c>
      <c r="AT5" s="2">
        <v>1.3140000000000001</v>
      </c>
      <c r="AU5" s="1">
        <f t="shared" si="5"/>
        <v>0.7045152024368122</v>
      </c>
      <c r="AV5" s="1">
        <f t="shared" si="6"/>
        <v>0.50683128224399698</v>
      </c>
      <c r="AW5" s="1">
        <f t="shared" si="7"/>
        <v>0.30914736205118171</v>
      </c>
    </row>
    <row r="6" spans="1:49" x14ac:dyDescent="0.2">
      <c r="A6">
        <v>4</v>
      </c>
      <c r="B6" t="s">
        <v>13291</v>
      </c>
      <c r="C6" t="s">
        <v>13290</v>
      </c>
      <c r="F6" t="s">
        <v>13289</v>
      </c>
      <c r="G6" t="s">
        <v>15</v>
      </c>
      <c r="H6" t="s">
        <v>14</v>
      </c>
      <c r="I6" t="s">
        <v>11789</v>
      </c>
      <c r="J6" t="s">
        <v>13288</v>
      </c>
      <c r="K6" t="s">
        <v>13287</v>
      </c>
      <c r="L6" t="s">
        <v>13286</v>
      </c>
      <c r="M6" t="s">
        <v>13285</v>
      </c>
      <c r="N6">
        <v>3</v>
      </c>
      <c r="O6" t="s">
        <v>13284</v>
      </c>
      <c r="P6" t="s">
        <v>13283</v>
      </c>
      <c r="Q6" t="s">
        <v>13282</v>
      </c>
      <c r="R6" s="7">
        <v>35971</v>
      </c>
      <c r="S6" s="8">
        <f t="shared" si="0"/>
        <v>1998</v>
      </c>
      <c r="T6" s="8">
        <v>1998</v>
      </c>
      <c r="U6" s="8">
        <f t="shared" si="1"/>
        <v>24</v>
      </c>
      <c r="V6" s="7">
        <v>35971</v>
      </c>
      <c r="W6" t="s">
        <v>10028</v>
      </c>
      <c r="X6" s="2">
        <v>0.375</v>
      </c>
      <c r="Y6" s="6">
        <f t="shared" si="2"/>
        <v>1.0010410827260351E-2</v>
      </c>
      <c r="AA6">
        <v>135194</v>
      </c>
      <c r="AB6">
        <v>24918</v>
      </c>
      <c r="AD6" t="s">
        <v>4</v>
      </c>
      <c r="AE6">
        <v>34</v>
      </c>
      <c r="AF6">
        <v>13</v>
      </c>
      <c r="AH6" t="s">
        <v>13281</v>
      </c>
      <c r="AI6" t="s">
        <v>13280</v>
      </c>
      <c r="AK6" t="s">
        <v>13279</v>
      </c>
      <c r="AL6">
        <v>4</v>
      </c>
      <c r="AM6" s="5">
        <f t="shared" si="3"/>
        <v>0.16666666666666666</v>
      </c>
      <c r="AN6" s="4">
        <f t="shared" si="4"/>
        <v>2.5242963523917705E-4</v>
      </c>
      <c r="AO6" s="3"/>
      <c r="AP6">
        <v>0</v>
      </c>
      <c r="AR6" t="s">
        <v>1</v>
      </c>
      <c r="AT6" s="2">
        <v>1.3140000000000001</v>
      </c>
      <c r="AU6" s="1">
        <f t="shared" si="5"/>
        <v>0.70830164696539988</v>
      </c>
      <c r="AV6" s="1">
        <f t="shared" si="6"/>
        <v>0.51314202312497648</v>
      </c>
      <c r="AW6" s="1">
        <f t="shared" si="7"/>
        <v>0.31798239928455291</v>
      </c>
    </row>
    <row r="7" spans="1:49" x14ac:dyDescent="0.2">
      <c r="A7">
        <v>5</v>
      </c>
      <c r="B7" t="s">
        <v>13278</v>
      </c>
      <c r="C7" t="s">
        <v>13277</v>
      </c>
      <c r="F7" t="s">
        <v>13276</v>
      </c>
      <c r="G7" t="s">
        <v>15</v>
      </c>
      <c r="H7" t="s">
        <v>14</v>
      </c>
      <c r="I7" t="s">
        <v>13275</v>
      </c>
      <c r="J7">
        <v>60013983</v>
      </c>
      <c r="K7" t="s">
        <v>251</v>
      </c>
      <c r="L7" t="s">
        <v>250</v>
      </c>
      <c r="M7" t="s">
        <v>249</v>
      </c>
      <c r="N7">
        <v>4</v>
      </c>
      <c r="O7" t="s">
        <v>13274</v>
      </c>
      <c r="P7" t="s">
        <v>13273</v>
      </c>
      <c r="Q7" t="s">
        <v>246</v>
      </c>
      <c r="R7" s="7">
        <v>35971</v>
      </c>
      <c r="S7" s="8">
        <f t="shared" si="0"/>
        <v>1998</v>
      </c>
      <c r="T7" s="8">
        <v>1998</v>
      </c>
      <c r="U7" s="8">
        <f t="shared" si="1"/>
        <v>24</v>
      </c>
      <c r="V7" s="7">
        <v>35971</v>
      </c>
      <c r="W7" t="s">
        <v>10028</v>
      </c>
      <c r="X7" s="2">
        <v>0.375</v>
      </c>
      <c r="Y7" s="6">
        <f t="shared" si="2"/>
        <v>1.0010410827260351E-2</v>
      </c>
      <c r="AA7">
        <v>135194</v>
      </c>
      <c r="AB7">
        <v>24918</v>
      </c>
      <c r="AD7" t="s">
        <v>4</v>
      </c>
      <c r="AE7">
        <v>34</v>
      </c>
      <c r="AF7">
        <v>13</v>
      </c>
      <c r="AH7" t="s">
        <v>4988</v>
      </c>
      <c r="AI7" t="s">
        <v>13272</v>
      </c>
      <c r="AK7" t="s">
        <v>13271</v>
      </c>
      <c r="AL7">
        <v>21</v>
      </c>
      <c r="AM7" s="5">
        <f t="shared" si="3"/>
        <v>0.875</v>
      </c>
      <c r="AN7" s="4">
        <f t="shared" si="4"/>
        <v>1.3252555850056798E-3</v>
      </c>
      <c r="AO7" s="3"/>
      <c r="AP7">
        <v>0</v>
      </c>
      <c r="AR7" t="s">
        <v>1</v>
      </c>
      <c r="AT7" s="2">
        <v>1.3140000000000001</v>
      </c>
      <c r="AU7" s="1">
        <f t="shared" si="5"/>
        <v>0.74048642545839505</v>
      </c>
      <c r="AV7" s="1">
        <f t="shared" si="6"/>
        <v>0.56678332061330161</v>
      </c>
      <c r="AW7" s="1">
        <f t="shared" si="7"/>
        <v>0.39308021576820806</v>
      </c>
    </row>
    <row r="8" spans="1:49" x14ac:dyDescent="0.2">
      <c r="A8">
        <v>6</v>
      </c>
      <c r="B8" t="s">
        <v>13270</v>
      </c>
      <c r="C8" t="s">
        <v>13269</v>
      </c>
      <c r="F8" t="s">
        <v>13268</v>
      </c>
      <c r="G8" t="s">
        <v>15</v>
      </c>
      <c r="H8" t="s">
        <v>14</v>
      </c>
      <c r="I8" t="s">
        <v>1614</v>
      </c>
      <c r="J8" t="s">
        <v>3406</v>
      </c>
      <c r="K8" t="s">
        <v>3405</v>
      </c>
      <c r="L8" t="s">
        <v>1111</v>
      </c>
      <c r="M8" t="s">
        <v>1110</v>
      </c>
      <c r="N8">
        <v>3</v>
      </c>
      <c r="O8" t="s">
        <v>13267</v>
      </c>
      <c r="P8" t="s">
        <v>13266</v>
      </c>
      <c r="Q8" t="s">
        <v>13265</v>
      </c>
      <c r="R8" s="7">
        <v>35971</v>
      </c>
      <c r="S8" s="8">
        <f t="shared" si="0"/>
        <v>1998</v>
      </c>
      <c r="T8" s="8">
        <v>1998</v>
      </c>
      <c r="U8" s="8">
        <f t="shared" si="1"/>
        <v>24</v>
      </c>
      <c r="V8" s="7">
        <v>35971</v>
      </c>
      <c r="W8" t="s">
        <v>10028</v>
      </c>
      <c r="X8" s="2">
        <v>0.375</v>
      </c>
      <c r="Y8" s="6">
        <f t="shared" si="2"/>
        <v>1.0010410827260351E-2</v>
      </c>
      <c r="AA8">
        <v>135194</v>
      </c>
      <c r="AB8">
        <v>24918</v>
      </c>
      <c r="AD8" t="s">
        <v>4</v>
      </c>
      <c r="AE8">
        <v>34</v>
      </c>
      <c r="AF8">
        <v>13</v>
      </c>
      <c r="AH8" t="s">
        <v>13264</v>
      </c>
      <c r="AI8" t="s">
        <v>13263</v>
      </c>
      <c r="AK8" t="s">
        <v>13262</v>
      </c>
      <c r="AL8">
        <v>3</v>
      </c>
      <c r="AM8" s="5">
        <f t="shared" si="3"/>
        <v>0.125</v>
      </c>
      <c r="AN8" s="4">
        <f t="shared" si="4"/>
        <v>1.893222264293828E-4</v>
      </c>
      <c r="AO8" s="3"/>
      <c r="AP8">
        <v>0</v>
      </c>
      <c r="AR8" t="s">
        <v>1</v>
      </c>
      <c r="AT8" s="2">
        <v>1.3140000000000001</v>
      </c>
      <c r="AU8" s="1">
        <f t="shared" si="5"/>
        <v>0.7064084247011061</v>
      </c>
      <c r="AV8" s="1">
        <f t="shared" si="6"/>
        <v>0.50998665268448673</v>
      </c>
      <c r="AW8" s="1">
        <f t="shared" si="7"/>
        <v>0.31356488066786731</v>
      </c>
    </row>
    <row r="9" spans="1:49" x14ac:dyDescent="0.2">
      <c r="A9">
        <v>7</v>
      </c>
      <c r="B9" t="s">
        <v>13261</v>
      </c>
      <c r="C9" t="s">
        <v>13260</v>
      </c>
      <c r="F9" t="s">
        <v>13259</v>
      </c>
      <c r="G9" t="s">
        <v>15</v>
      </c>
      <c r="H9" t="s">
        <v>14</v>
      </c>
      <c r="I9" t="s">
        <v>10524</v>
      </c>
      <c r="J9" t="s">
        <v>12586</v>
      </c>
      <c r="K9" t="s">
        <v>12585</v>
      </c>
      <c r="L9" t="s">
        <v>8490</v>
      </c>
      <c r="M9" t="s">
        <v>1110</v>
      </c>
      <c r="N9">
        <v>3</v>
      </c>
      <c r="O9" t="s">
        <v>12584</v>
      </c>
      <c r="P9" t="s">
        <v>12551</v>
      </c>
      <c r="Q9" t="s">
        <v>12583</v>
      </c>
      <c r="R9" s="7">
        <v>35971</v>
      </c>
      <c r="S9" s="8">
        <f t="shared" si="0"/>
        <v>1998</v>
      </c>
      <c r="T9" s="8">
        <v>1998</v>
      </c>
      <c r="U9" s="8">
        <f t="shared" si="1"/>
        <v>24</v>
      </c>
      <c r="V9" s="7">
        <v>35971</v>
      </c>
      <c r="W9" t="s">
        <v>10028</v>
      </c>
      <c r="X9" s="2">
        <v>0.375</v>
      </c>
      <c r="Y9" s="6">
        <f t="shared" si="2"/>
        <v>1.0010410827260351E-2</v>
      </c>
      <c r="AA9">
        <v>135194</v>
      </c>
      <c r="AB9">
        <v>24918</v>
      </c>
      <c r="AD9" t="s">
        <v>4</v>
      </c>
      <c r="AE9">
        <v>34</v>
      </c>
      <c r="AF9">
        <v>13</v>
      </c>
      <c r="AH9" t="s">
        <v>13258</v>
      </c>
      <c r="AI9" t="s">
        <v>13257</v>
      </c>
      <c r="AK9" t="s">
        <v>13256</v>
      </c>
      <c r="AL9">
        <v>49</v>
      </c>
      <c r="AM9" s="5">
        <f t="shared" si="3"/>
        <v>2.0416666666666665</v>
      </c>
      <c r="AN9" s="4">
        <f t="shared" si="4"/>
        <v>3.0922630316799191E-3</v>
      </c>
      <c r="AO9" s="3"/>
      <c r="AP9">
        <v>0</v>
      </c>
      <c r="AR9" t="s">
        <v>1</v>
      </c>
      <c r="AT9" s="2">
        <v>1.3140000000000001</v>
      </c>
      <c r="AU9" s="1">
        <f t="shared" si="5"/>
        <v>0.79349664885862214</v>
      </c>
      <c r="AV9" s="1">
        <f t="shared" si="6"/>
        <v>0.65513369294701351</v>
      </c>
      <c r="AW9" s="1">
        <f t="shared" si="7"/>
        <v>0.51677073703540488</v>
      </c>
    </row>
    <row r="10" spans="1:49" x14ac:dyDescent="0.2">
      <c r="A10">
        <v>8</v>
      </c>
      <c r="B10" t="s">
        <v>13255</v>
      </c>
      <c r="C10" t="s">
        <v>13254</v>
      </c>
      <c r="F10" t="s">
        <v>13253</v>
      </c>
      <c r="G10" t="s">
        <v>15</v>
      </c>
      <c r="H10" t="s">
        <v>14</v>
      </c>
      <c r="I10" t="s">
        <v>13252</v>
      </c>
      <c r="J10">
        <v>60013983</v>
      </c>
      <c r="K10" t="s">
        <v>251</v>
      </c>
      <c r="L10" t="s">
        <v>250</v>
      </c>
      <c r="M10" t="s">
        <v>249</v>
      </c>
      <c r="N10">
        <v>4</v>
      </c>
      <c r="O10" t="s">
        <v>13251</v>
      </c>
      <c r="P10" t="s">
        <v>13250</v>
      </c>
      <c r="Q10" t="s">
        <v>246</v>
      </c>
      <c r="R10" s="7">
        <v>35971</v>
      </c>
      <c r="S10" s="8">
        <f t="shared" si="0"/>
        <v>1998</v>
      </c>
      <c r="T10" s="8">
        <v>1998</v>
      </c>
      <c r="U10" s="8">
        <f t="shared" si="1"/>
        <v>24</v>
      </c>
      <c r="V10" s="7">
        <v>35971</v>
      </c>
      <c r="W10" t="s">
        <v>10028</v>
      </c>
      <c r="X10" s="2">
        <v>0.375</v>
      </c>
      <c r="Y10" s="6">
        <f t="shared" si="2"/>
        <v>1.0010410827260351E-2</v>
      </c>
      <c r="AA10">
        <v>135194</v>
      </c>
      <c r="AB10">
        <v>24918</v>
      </c>
      <c r="AD10" t="s">
        <v>4</v>
      </c>
      <c r="AE10">
        <v>34</v>
      </c>
      <c r="AF10">
        <v>13</v>
      </c>
      <c r="AH10" t="s">
        <v>13249</v>
      </c>
      <c r="AI10" t="s">
        <v>13248</v>
      </c>
      <c r="AK10" t="s">
        <v>13247</v>
      </c>
      <c r="AL10">
        <v>28</v>
      </c>
      <c r="AM10" s="5">
        <f t="shared" si="3"/>
        <v>1.1666666666666667</v>
      </c>
      <c r="AN10" s="4">
        <f t="shared" si="4"/>
        <v>1.7670074466742396E-3</v>
      </c>
      <c r="AO10" s="3"/>
      <c r="AP10">
        <v>0</v>
      </c>
      <c r="AR10" t="s">
        <v>1</v>
      </c>
      <c r="AT10" s="2">
        <v>1.3140000000000001</v>
      </c>
      <c r="AU10" s="1">
        <f t="shared" si="5"/>
        <v>0.75373898130845174</v>
      </c>
      <c r="AV10" s="1">
        <f t="shared" si="6"/>
        <v>0.58887091369672961</v>
      </c>
      <c r="AW10" s="1">
        <f t="shared" si="7"/>
        <v>0.42400284608500732</v>
      </c>
    </row>
    <row r="11" spans="1:49" x14ac:dyDescent="0.2">
      <c r="A11">
        <v>9</v>
      </c>
      <c r="B11" t="s">
        <v>13246</v>
      </c>
      <c r="C11" t="s">
        <v>13245</v>
      </c>
      <c r="F11" t="s">
        <v>13244</v>
      </c>
      <c r="G11" t="s">
        <v>15</v>
      </c>
      <c r="H11" t="s">
        <v>14</v>
      </c>
      <c r="I11" t="s">
        <v>9422</v>
      </c>
      <c r="J11">
        <v>100318068</v>
      </c>
      <c r="K11" t="s">
        <v>1868</v>
      </c>
      <c r="L11" t="s">
        <v>1867</v>
      </c>
      <c r="M11" t="s">
        <v>161</v>
      </c>
      <c r="N11">
        <v>1</v>
      </c>
      <c r="O11" t="s">
        <v>13243</v>
      </c>
      <c r="P11">
        <v>7005951187</v>
      </c>
      <c r="Q11">
        <v>100318068</v>
      </c>
      <c r="R11" s="7">
        <v>35971</v>
      </c>
      <c r="S11" s="8">
        <f t="shared" si="0"/>
        <v>1998</v>
      </c>
      <c r="T11" s="8">
        <v>1998</v>
      </c>
      <c r="U11" s="8">
        <f t="shared" si="1"/>
        <v>24</v>
      </c>
      <c r="V11" s="7">
        <v>35971</v>
      </c>
      <c r="W11" t="s">
        <v>10028</v>
      </c>
      <c r="X11" s="2">
        <v>0.375</v>
      </c>
      <c r="Y11" s="6">
        <f t="shared" si="2"/>
        <v>1.0010410827260351E-2</v>
      </c>
      <c r="AA11">
        <v>135194</v>
      </c>
      <c r="AB11">
        <v>24918</v>
      </c>
      <c r="AD11" t="s">
        <v>4</v>
      </c>
      <c r="AE11">
        <v>34</v>
      </c>
      <c r="AF11">
        <v>13</v>
      </c>
      <c r="AH11" t="s">
        <v>13242</v>
      </c>
      <c r="AI11" t="s">
        <v>13241</v>
      </c>
      <c r="AK11" t="s">
        <v>13240</v>
      </c>
      <c r="AL11">
        <v>0</v>
      </c>
      <c r="AM11" s="5">
        <f t="shared" si="3"/>
        <v>0</v>
      </c>
      <c r="AN11" s="4">
        <f t="shared" si="4"/>
        <v>0</v>
      </c>
      <c r="AO11" s="3"/>
      <c r="AP11">
        <v>0</v>
      </c>
      <c r="AR11" t="s">
        <v>1</v>
      </c>
      <c r="AT11" s="2">
        <v>1.3140000000000001</v>
      </c>
      <c r="AU11" s="1">
        <f t="shared" si="5"/>
        <v>0.70072875790822453</v>
      </c>
      <c r="AV11" s="1">
        <f t="shared" si="6"/>
        <v>0.5005205413630176</v>
      </c>
      <c r="AW11" s="1">
        <f t="shared" si="7"/>
        <v>0.30031232481781051</v>
      </c>
    </row>
    <row r="12" spans="1:49" x14ac:dyDescent="0.2">
      <c r="A12">
        <v>10</v>
      </c>
      <c r="B12" t="s">
        <v>13239</v>
      </c>
      <c r="C12" t="s">
        <v>13238</v>
      </c>
      <c r="F12" t="s">
        <v>13237</v>
      </c>
      <c r="G12" t="s">
        <v>15</v>
      </c>
      <c r="H12" t="s">
        <v>14</v>
      </c>
      <c r="I12" t="s">
        <v>13236</v>
      </c>
      <c r="J12" t="s">
        <v>8492</v>
      </c>
      <c r="K12" t="s">
        <v>8491</v>
      </c>
      <c r="L12" t="s">
        <v>8490</v>
      </c>
      <c r="M12" t="s">
        <v>1110</v>
      </c>
      <c r="N12">
        <v>3</v>
      </c>
      <c r="O12" t="s">
        <v>13235</v>
      </c>
      <c r="P12" t="s">
        <v>13234</v>
      </c>
      <c r="Q12" t="s">
        <v>13233</v>
      </c>
      <c r="R12" s="7">
        <v>35971</v>
      </c>
      <c r="S12" s="8">
        <f t="shared" si="0"/>
        <v>1998</v>
      </c>
      <c r="T12" s="8">
        <v>1998</v>
      </c>
      <c r="U12" s="8">
        <f t="shared" si="1"/>
        <v>24</v>
      </c>
      <c r="V12" s="7">
        <v>35971</v>
      </c>
      <c r="W12" t="s">
        <v>10028</v>
      </c>
      <c r="X12" s="2">
        <v>0.375</v>
      </c>
      <c r="Y12" s="6">
        <f t="shared" si="2"/>
        <v>1.0010410827260351E-2</v>
      </c>
      <c r="AA12">
        <v>135194</v>
      </c>
      <c r="AB12">
        <v>24918</v>
      </c>
      <c r="AD12" t="s">
        <v>4</v>
      </c>
      <c r="AE12">
        <v>34</v>
      </c>
      <c r="AF12">
        <v>13</v>
      </c>
      <c r="AH12" t="s">
        <v>13232</v>
      </c>
      <c r="AI12" t="s">
        <v>13231</v>
      </c>
      <c r="AK12" t="s">
        <v>13230</v>
      </c>
      <c r="AL12">
        <v>47</v>
      </c>
      <c r="AM12" s="5">
        <f t="shared" si="3"/>
        <v>1.9583333333333333</v>
      </c>
      <c r="AN12" s="4">
        <f t="shared" si="4"/>
        <v>2.9660482140603304E-3</v>
      </c>
      <c r="AO12" s="3"/>
      <c r="AP12">
        <v>0</v>
      </c>
      <c r="AR12" t="s">
        <v>1</v>
      </c>
      <c r="AT12" s="2">
        <v>1.3140000000000001</v>
      </c>
      <c r="AU12" s="1">
        <f t="shared" si="5"/>
        <v>0.78971020433003458</v>
      </c>
      <c r="AV12" s="1">
        <f t="shared" si="6"/>
        <v>0.64882295206603413</v>
      </c>
      <c r="AW12" s="1">
        <f t="shared" si="7"/>
        <v>0.50793569980203368</v>
      </c>
    </row>
    <row r="13" spans="1:49" x14ac:dyDescent="0.2">
      <c r="A13">
        <v>11</v>
      </c>
      <c r="B13" t="s">
        <v>13229</v>
      </c>
      <c r="F13" t="s">
        <v>13228</v>
      </c>
      <c r="G13" t="s">
        <v>15</v>
      </c>
      <c r="H13" t="s">
        <v>14</v>
      </c>
      <c r="I13" t="s">
        <v>13227</v>
      </c>
      <c r="J13">
        <v>60032442</v>
      </c>
      <c r="K13" t="s">
        <v>3682</v>
      </c>
      <c r="L13" t="s">
        <v>3681</v>
      </c>
      <c r="M13" t="s">
        <v>938</v>
      </c>
      <c r="N13">
        <v>2</v>
      </c>
      <c r="O13" t="s">
        <v>13226</v>
      </c>
      <c r="P13" t="s">
        <v>13225</v>
      </c>
      <c r="Q13" t="s">
        <v>13224</v>
      </c>
      <c r="R13" s="7">
        <v>35970</v>
      </c>
      <c r="S13" s="8">
        <f t="shared" si="0"/>
        <v>1998</v>
      </c>
      <c r="T13" s="8">
        <v>1998</v>
      </c>
      <c r="U13" s="8">
        <f t="shared" si="1"/>
        <v>24</v>
      </c>
      <c r="V13" s="7">
        <v>35970</v>
      </c>
      <c r="W13" t="s">
        <v>13223</v>
      </c>
      <c r="X13" s="2">
        <v>0.26900000000000002</v>
      </c>
      <c r="Y13" s="6">
        <f t="shared" si="2"/>
        <v>7.1808013667547591E-3</v>
      </c>
      <c r="AA13" t="s">
        <v>13222</v>
      </c>
      <c r="AB13">
        <v>13669</v>
      </c>
      <c r="AD13" t="s">
        <v>4</v>
      </c>
      <c r="AE13">
        <v>111</v>
      </c>
      <c r="AF13">
        <v>2</v>
      </c>
      <c r="AH13" t="s">
        <v>13221</v>
      </c>
      <c r="AI13" t="s">
        <v>13220</v>
      </c>
      <c r="AK13" t="s">
        <v>13219</v>
      </c>
      <c r="AL13">
        <v>3</v>
      </c>
      <c r="AM13" s="5">
        <f t="shared" si="3"/>
        <v>0.125</v>
      </c>
      <c r="AN13" s="4">
        <f t="shared" si="4"/>
        <v>1.893222264293828E-4</v>
      </c>
      <c r="AO13" s="3"/>
      <c r="AP13">
        <v>0</v>
      </c>
      <c r="AR13" t="s">
        <v>1</v>
      </c>
      <c r="AT13" s="2" t="s">
        <v>0</v>
      </c>
      <c r="AU13" s="1">
        <f t="shared" si="5"/>
        <v>0.50833576246571466</v>
      </c>
      <c r="AV13" s="1">
        <f t="shared" si="6"/>
        <v>0.36850617965920707</v>
      </c>
      <c r="AW13" s="1">
        <f t="shared" si="7"/>
        <v>0.22867659685269956</v>
      </c>
    </row>
    <row r="14" spans="1:49" x14ac:dyDescent="0.2">
      <c r="A14">
        <v>12</v>
      </c>
      <c r="B14" t="s">
        <v>13218</v>
      </c>
      <c r="C14" t="s">
        <v>13217</v>
      </c>
      <c r="E14">
        <v>9633085</v>
      </c>
      <c r="F14" t="s">
        <v>13216</v>
      </c>
      <c r="G14" t="s">
        <v>15</v>
      </c>
      <c r="H14" t="s">
        <v>14</v>
      </c>
      <c r="I14" t="s">
        <v>13215</v>
      </c>
      <c r="J14">
        <v>60030001</v>
      </c>
      <c r="K14" t="s">
        <v>13214</v>
      </c>
      <c r="L14" t="s">
        <v>13213</v>
      </c>
      <c r="M14" t="s">
        <v>73</v>
      </c>
      <c r="N14">
        <v>5</v>
      </c>
      <c r="O14" t="s">
        <v>13212</v>
      </c>
      <c r="P14" t="s">
        <v>13211</v>
      </c>
      <c r="Q14" t="s">
        <v>13210</v>
      </c>
      <c r="R14" s="7">
        <v>35969</v>
      </c>
      <c r="S14" s="8">
        <f t="shared" si="0"/>
        <v>1998</v>
      </c>
      <c r="T14" s="8">
        <v>1998</v>
      </c>
      <c r="U14" s="8">
        <f t="shared" si="1"/>
        <v>24</v>
      </c>
      <c r="V14" s="7">
        <v>1998</v>
      </c>
      <c r="W14" t="s">
        <v>2220</v>
      </c>
      <c r="X14" s="2">
        <v>0.68600000000000005</v>
      </c>
      <c r="Y14" s="6">
        <f t="shared" si="2"/>
        <v>1.831237820666827E-2</v>
      </c>
      <c r="AA14">
        <v>1478389</v>
      </c>
      <c r="AB14">
        <v>20516</v>
      </c>
      <c r="AD14" t="s">
        <v>4</v>
      </c>
      <c r="AE14">
        <v>21</v>
      </c>
      <c r="AF14">
        <v>6</v>
      </c>
      <c r="AH14" t="s">
        <v>13209</v>
      </c>
      <c r="AI14" t="s">
        <v>13208</v>
      </c>
      <c r="AJ14" t="s">
        <v>13207</v>
      </c>
      <c r="AK14" t="s">
        <v>13206</v>
      </c>
      <c r="AL14">
        <v>82</v>
      </c>
      <c r="AM14" s="5">
        <f t="shared" si="3"/>
        <v>3.4166666666666665</v>
      </c>
      <c r="AN14" s="4">
        <f t="shared" si="4"/>
        <v>5.1748075224031303E-3</v>
      </c>
      <c r="AO14" s="3"/>
      <c r="AP14">
        <v>0</v>
      </c>
      <c r="AR14" t="s">
        <v>1</v>
      </c>
      <c r="AT14" s="2" t="s">
        <v>0</v>
      </c>
      <c r="AU14" s="1">
        <f t="shared" si="5"/>
        <v>1.4371107001388728</v>
      </c>
      <c r="AV14" s="1">
        <f t="shared" si="6"/>
        <v>1.1743592864535701</v>
      </c>
      <c r="AW14" s="1">
        <f t="shared" si="7"/>
        <v>0.91160787276826727</v>
      </c>
    </row>
    <row r="15" spans="1:49" x14ac:dyDescent="0.2">
      <c r="A15">
        <v>13</v>
      </c>
      <c r="B15" t="s">
        <v>13205</v>
      </c>
      <c r="C15" t="s">
        <v>13204</v>
      </c>
      <c r="F15" t="s">
        <v>12949</v>
      </c>
      <c r="G15" t="s">
        <v>15</v>
      </c>
      <c r="H15" t="s">
        <v>14</v>
      </c>
      <c r="I15" t="s">
        <v>13203</v>
      </c>
      <c r="J15">
        <v>60072417</v>
      </c>
      <c r="K15" t="s">
        <v>12948</v>
      </c>
      <c r="L15" t="s">
        <v>12947</v>
      </c>
      <c r="M15" t="s">
        <v>1173</v>
      </c>
      <c r="N15">
        <v>1</v>
      </c>
      <c r="O15" t="s">
        <v>12946</v>
      </c>
      <c r="P15">
        <v>7406886947</v>
      </c>
      <c r="Q15">
        <v>60072417</v>
      </c>
      <c r="R15" s="7">
        <v>35966</v>
      </c>
      <c r="S15" s="8">
        <f t="shared" si="0"/>
        <v>1998</v>
      </c>
      <c r="T15" s="8">
        <v>1998</v>
      </c>
      <c r="U15" s="8">
        <f t="shared" si="1"/>
        <v>24</v>
      </c>
      <c r="V15" s="7">
        <v>35966</v>
      </c>
      <c r="W15" t="s">
        <v>1169</v>
      </c>
      <c r="X15" s="2">
        <v>0.30399999999999999</v>
      </c>
      <c r="Y15" s="6">
        <f t="shared" si="2"/>
        <v>8.115106377299057E-3</v>
      </c>
      <c r="AA15">
        <v>8952477</v>
      </c>
      <c r="AB15">
        <v>12250</v>
      </c>
      <c r="AD15" t="s">
        <v>4</v>
      </c>
      <c r="AE15">
        <v>18</v>
      </c>
      <c r="AF15">
        <v>3</v>
      </c>
      <c r="AH15" t="s">
        <v>12945</v>
      </c>
      <c r="AI15" t="s">
        <v>13202</v>
      </c>
      <c r="AJ15" t="s">
        <v>13201</v>
      </c>
      <c r="AK15" t="s">
        <v>12943</v>
      </c>
      <c r="AL15">
        <v>0</v>
      </c>
      <c r="AM15" s="5">
        <f t="shared" si="3"/>
        <v>0</v>
      </c>
      <c r="AN15" s="4">
        <f t="shared" si="4"/>
        <v>0</v>
      </c>
      <c r="AO15" s="3"/>
      <c r="AP15">
        <v>0</v>
      </c>
      <c r="AR15" t="s">
        <v>1</v>
      </c>
      <c r="AT15" s="2" t="s">
        <v>0</v>
      </c>
      <c r="AU15" s="1">
        <f t="shared" si="5"/>
        <v>0.56805744641093392</v>
      </c>
      <c r="AV15" s="1">
        <f t="shared" si="6"/>
        <v>0.40575531886495286</v>
      </c>
      <c r="AW15" s="1">
        <f t="shared" si="7"/>
        <v>0.24345319131897172</v>
      </c>
    </row>
    <row r="16" spans="1:49" x14ac:dyDescent="0.2">
      <c r="A16">
        <v>14</v>
      </c>
      <c r="B16" t="s">
        <v>13200</v>
      </c>
      <c r="C16" t="s">
        <v>13199</v>
      </c>
      <c r="F16" t="s">
        <v>13198</v>
      </c>
      <c r="G16" t="s">
        <v>15</v>
      </c>
      <c r="H16" t="s">
        <v>14</v>
      </c>
      <c r="I16" t="s">
        <v>4632</v>
      </c>
      <c r="J16">
        <v>60011357</v>
      </c>
      <c r="K16" t="s">
        <v>1175</v>
      </c>
      <c r="L16" t="s">
        <v>1174</v>
      </c>
      <c r="M16" t="s">
        <v>1173</v>
      </c>
      <c r="N16">
        <v>2</v>
      </c>
      <c r="O16" t="s">
        <v>6287</v>
      </c>
      <c r="P16" t="s">
        <v>6286</v>
      </c>
      <c r="Q16" t="s">
        <v>1170</v>
      </c>
      <c r="R16" s="7">
        <v>35966</v>
      </c>
      <c r="S16" s="8">
        <f t="shared" si="0"/>
        <v>1998</v>
      </c>
      <c r="T16" s="8">
        <v>1998</v>
      </c>
      <c r="U16" s="8">
        <f t="shared" si="1"/>
        <v>24</v>
      </c>
      <c r="V16" s="7">
        <v>35966</v>
      </c>
      <c r="W16" t="s">
        <v>1169</v>
      </c>
      <c r="X16" s="2">
        <v>0.30399999999999999</v>
      </c>
      <c r="Y16" s="6">
        <f t="shared" si="2"/>
        <v>8.115106377299057E-3</v>
      </c>
      <c r="AA16">
        <v>8952477</v>
      </c>
      <c r="AB16">
        <v>12250</v>
      </c>
      <c r="AD16" t="s">
        <v>4</v>
      </c>
      <c r="AE16">
        <v>18</v>
      </c>
      <c r="AF16">
        <v>3</v>
      </c>
      <c r="AH16" t="s">
        <v>13197</v>
      </c>
      <c r="AI16" t="s">
        <v>13196</v>
      </c>
      <c r="AJ16" t="s">
        <v>13195</v>
      </c>
      <c r="AK16" t="s">
        <v>13194</v>
      </c>
      <c r="AL16">
        <v>8</v>
      </c>
      <c r="AM16" s="5">
        <f t="shared" si="3"/>
        <v>0.33333333333333331</v>
      </c>
      <c r="AN16" s="4">
        <f t="shared" si="4"/>
        <v>5.048592704783541E-4</v>
      </c>
      <c r="AO16" s="3"/>
      <c r="AP16">
        <v>0</v>
      </c>
      <c r="AR16" t="s">
        <v>1</v>
      </c>
      <c r="AT16" s="2" t="s">
        <v>0</v>
      </c>
      <c r="AU16" s="1">
        <f t="shared" si="5"/>
        <v>0.58320322452528461</v>
      </c>
      <c r="AV16" s="1">
        <f t="shared" si="6"/>
        <v>0.43099828238887061</v>
      </c>
      <c r="AW16" s="1">
        <f t="shared" si="7"/>
        <v>0.2787933402524565</v>
      </c>
    </row>
    <row r="17" spans="1:49" x14ac:dyDescent="0.2">
      <c r="A17">
        <v>15</v>
      </c>
      <c r="B17" t="s">
        <v>13193</v>
      </c>
      <c r="C17" t="s">
        <v>13192</v>
      </c>
      <c r="F17" t="s">
        <v>13191</v>
      </c>
      <c r="G17" t="s">
        <v>15</v>
      </c>
      <c r="H17" t="s">
        <v>14</v>
      </c>
      <c r="I17" t="s">
        <v>13190</v>
      </c>
      <c r="J17" t="s">
        <v>13189</v>
      </c>
      <c r="K17" t="s">
        <v>13188</v>
      </c>
      <c r="L17" t="s">
        <v>13187</v>
      </c>
      <c r="M17" t="s">
        <v>13186</v>
      </c>
      <c r="N17">
        <v>4</v>
      </c>
      <c r="O17" t="s">
        <v>13185</v>
      </c>
      <c r="P17" t="s">
        <v>13184</v>
      </c>
      <c r="Q17" t="s">
        <v>13183</v>
      </c>
      <c r="R17" s="7">
        <v>35966</v>
      </c>
      <c r="S17" s="8">
        <f t="shared" si="0"/>
        <v>1998</v>
      </c>
      <c r="T17" s="8">
        <v>1998</v>
      </c>
      <c r="U17" s="8">
        <f t="shared" si="1"/>
        <v>24</v>
      </c>
      <c r="V17" s="7">
        <v>35966</v>
      </c>
      <c r="W17" t="s">
        <v>1169</v>
      </c>
      <c r="X17" s="2">
        <v>0.30399999999999999</v>
      </c>
      <c r="Y17" s="6">
        <f t="shared" si="2"/>
        <v>8.115106377299057E-3</v>
      </c>
      <c r="AA17">
        <v>8952477</v>
      </c>
      <c r="AB17">
        <v>12250</v>
      </c>
      <c r="AD17" t="s">
        <v>4</v>
      </c>
      <c r="AE17">
        <v>18</v>
      </c>
      <c r="AF17">
        <v>3</v>
      </c>
      <c r="AH17" t="s">
        <v>13182</v>
      </c>
      <c r="AI17" t="s">
        <v>13181</v>
      </c>
      <c r="AJ17" t="s">
        <v>13180</v>
      </c>
      <c r="AK17" t="s">
        <v>13179</v>
      </c>
      <c r="AL17">
        <v>2</v>
      </c>
      <c r="AM17" s="5">
        <f t="shared" si="3"/>
        <v>8.3333333333333329E-2</v>
      </c>
      <c r="AN17" s="4">
        <f t="shared" si="4"/>
        <v>1.2621481761958852E-4</v>
      </c>
      <c r="AO17" s="3"/>
      <c r="AP17">
        <v>0</v>
      </c>
      <c r="AR17" t="s">
        <v>1</v>
      </c>
      <c r="AT17" s="2" t="s">
        <v>0</v>
      </c>
      <c r="AU17" s="1">
        <f t="shared" si="5"/>
        <v>0.57184389093952159</v>
      </c>
      <c r="AV17" s="1">
        <f t="shared" si="6"/>
        <v>0.41206605974593224</v>
      </c>
      <c r="AW17" s="1">
        <f t="shared" si="7"/>
        <v>0.25228822855234295</v>
      </c>
    </row>
    <row r="18" spans="1:49" x14ac:dyDescent="0.2">
      <c r="A18">
        <v>16</v>
      </c>
      <c r="B18" t="s">
        <v>13178</v>
      </c>
      <c r="C18" t="s">
        <v>13177</v>
      </c>
      <c r="F18" t="s">
        <v>13176</v>
      </c>
      <c r="G18" t="s">
        <v>15</v>
      </c>
      <c r="H18" t="s">
        <v>14</v>
      </c>
      <c r="I18" t="s">
        <v>13175</v>
      </c>
      <c r="J18">
        <v>60029738</v>
      </c>
      <c r="K18" t="s">
        <v>1144</v>
      </c>
      <c r="L18" t="s">
        <v>1143</v>
      </c>
      <c r="M18" t="s">
        <v>104</v>
      </c>
      <c r="N18">
        <v>2</v>
      </c>
      <c r="O18" t="s">
        <v>13174</v>
      </c>
      <c r="P18" t="s">
        <v>13173</v>
      </c>
      <c r="Q18" t="s">
        <v>1140</v>
      </c>
      <c r="R18" s="7">
        <v>35966</v>
      </c>
      <c r="S18" s="8">
        <f t="shared" si="0"/>
        <v>1998</v>
      </c>
      <c r="T18" s="8">
        <v>1998</v>
      </c>
      <c r="U18" s="8">
        <f t="shared" si="1"/>
        <v>24</v>
      </c>
      <c r="V18" s="7">
        <v>35966</v>
      </c>
      <c r="W18" t="s">
        <v>1169</v>
      </c>
      <c r="X18" s="2">
        <v>0.30399999999999999</v>
      </c>
      <c r="Y18" s="6">
        <f t="shared" si="2"/>
        <v>8.115106377299057E-3</v>
      </c>
      <c r="AA18">
        <v>8952477</v>
      </c>
      <c r="AB18">
        <v>12250</v>
      </c>
      <c r="AD18" t="s">
        <v>4</v>
      </c>
      <c r="AE18">
        <v>18</v>
      </c>
      <c r="AF18">
        <v>3</v>
      </c>
      <c r="AH18" t="s">
        <v>13172</v>
      </c>
      <c r="AI18" t="s">
        <v>13171</v>
      </c>
      <c r="AJ18" t="s">
        <v>13170</v>
      </c>
      <c r="AK18" t="s">
        <v>13169</v>
      </c>
      <c r="AL18">
        <v>13</v>
      </c>
      <c r="AM18" s="5">
        <f t="shared" si="3"/>
        <v>0.54166666666666663</v>
      </c>
      <c r="AN18" s="4">
        <f t="shared" si="4"/>
        <v>8.2039631452732545E-4</v>
      </c>
      <c r="AO18" s="3"/>
      <c r="AP18">
        <v>0</v>
      </c>
      <c r="AR18" t="s">
        <v>1</v>
      </c>
      <c r="AT18" s="2" t="s">
        <v>0</v>
      </c>
      <c r="AU18" s="1">
        <f t="shared" si="5"/>
        <v>0.59266933584675374</v>
      </c>
      <c r="AV18" s="1">
        <f t="shared" si="6"/>
        <v>0.44677513459131912</v>
      </c>
      <c r="AW18" s="1">
        <f t="shared" si="7"/>
        <v>0.3008809333358845</v>
      </c>
    </row>
    <row r="19" spans="1:49" x14ac:dyDescent="0.2">
      <c r="A19">
        <v>17</v>
      </c>
      <c r="B19" t="s">
        <v>13168</v>
      </c>
      <c r="C19" t="s">
        <v>13167</v>
      </c>
      <c r="F19" t="s">
        <v>13166</v>
      </c>
      <c r="G19" t="s">
        <v>15</v>
      </c>
      <c r="H19" t="s">
        <v>14</v>
      </c>
      <c r="I19" t="s">
        <v>13165</v>
      </c>
      <c r="J19">
        <v>60000891</v>
      </c>
      <c r="K19" t="s">
        <v>13164</v>
      </c>
      <c r="L19" t="s">
        <v>13163</v>
      </c>
      <c r="M19" t="s">
        <v>104</v>
      </c>
      <c r="N19">
        <v>1</v>
      </c>
      <c r="O19" t="s">
        <v>13162</v>
      </c>
      <c r="P19">
        <v>7003531756</v>
      </c>
      <c r="Q19">
        <v>60000891</v>
      </c>
      <c r="R19" s="7">
        <v>35966</v>
      </c>
      <c r="S19" s="8">
        <f t="shared" si="0"/>
        <v>1998</v>
      </c>
      <c r="T19" s="8">
        <v>1998</v>
      </c>
      <c r="U19" s="8">
        <f t="shared" si="1"/>
        <v>24</v>
      </c>
      <c r="V19" s="7">
        <v>35966</v>
      </c>
      <c r="W19" t="s">
        <v>1169</v>
      </c>
      <c r="X19" s="2">
        <v>0.30399999999999999</v>
      </c>
      <c r="Y19" s="6">
        <f t="shared" si="2"/>
        <v>8.115106377299057E-3</v>
      </c>
      <c r="AA19">
        <v>8952477</v>
      </c>
      <c r="AB19">
        <v>12250</v>
      </c>
      <c r="AD19" t="s">
        <v>4</v>
      </c>
      <c r="AE19">
        <v>18</v>
      </c>
      <c r="AF19">
        <v>3</v>
      </c>
      <c r="AH19" t="s">
        <v>13161</v>
      </c>
      <c r="AI19" t="s">
        <v>13160</v>
      </c>
      <c r="AJ19" t="s">
        <v>13159</v>
      </c>
      <c r="AK19" t="s">
        <v>13158</v>
      </c>
      <c r="AL19">
        <v>0</v>
      </c>
      <c r="AM19" s="5">
        <f t="shared" si="3"/>
        <v>0</v>
      </c>
      <c r="AN19" s="4">
        <f t="shared" si="4"/>
        <v>0</v>
      </c>
      <c r="AO19" s="3"/>
      <c r="AP19">
        <v>0</v>
      </c>
      <c r="AR19" t="s">
        <v>1</v>
      </c>
      <c r="AT19" s="2" t="s">
        <v>0</v>
      </c>
      <c r="AU19" s="1">
        <f t="shared" si="5"/>
        <v>0.56805744641093392</v>
      </c>
      <c r="AV19" s="1">
        <f t="shared" si="6"/>
        <v>0.40575531886495286</v>
      </c>
      <c r="AW19" s="1">
        <f t="shared" si="7"/>
        <v>0.24345319131897172</v>
      </c>
    </row>
    <row r="20" spans="1:49" x14ac:dyDescent="0.2">
      <c r="A20">
        <v>18</v>
      </c>
      <c r="B20" t="s">
        <v>13157</v>
      </c>
      <c r="C20" t="s">
        <v>13156</v>
      </c>
      <c r="F20" t="s">
        <v>13155</v>
      </c>
      <c r="G20" t="s">
        <v>15</v>
      </c>
      <c r="H20" t="s">
        <v>14</v>
      </c>
      <c r="I20" t="s">
        <v>13154</v>
      </c>
      <c r="J20" t="s">
        <v>13153</v>
      </c>
      <c r="K20" t="s">
        <v>13152</v>
      </c>
      <c r="L20" t="s">
        <v>13151</v>
      </c>
      <c r="M20" t="s">
        <v>193</v>
      </c>
      <c r="N20">
        <v>5</v>
      </c>
      <c r="O20" t="s">
        <v>13150</v>
      </c>
      <c r="P20" t="s">
        <v>13149</v>
      </c>
      <c r="Q20" t="s">
        <v>13148</v>
      </c>
      <c r="R20" s="7">
        <v>35966</v>
      </c>
      <c r="S20" s="8">
        <f t="shared" si="0"/>
        <v>1998</v>
      </c>
      <c r="T20" s="8">
        <v>1998</v>
      </c>
      <c r="U20" s="8">
        <f t="shared" si="1"/>
        <v>24</v>
      </c>
      <c r="V20" s="7">
        <v>35966</v>
      </c>
      <c r="W20" t="s">
        <v>1169</v>
      </c>
      <c r="X20" s="2">
        <v>0.30399999999999999</v>
      </c>
      <c r="Y20" s="6">
        <f t="shared" si="2"/>
        <v>8.115106377299057E-3</v>
      </c>
      <c r="AA20">
        <v>8952477</v>
      </c>
      <c r="AB20">
        <v>12250</v>
      </c>
      <c r="AD20" t="s">
        <v>4</v>
      </c>
      <c r="AE20">
        <v>18</v>
      </c>
      <c r="AF20">
        <v>3</v>
      </c>
      <c r="AH20" t="s">
        <v>13147</v>
      </c>
      <c r="AI20" t="s">
        <v>13146</v>
      </c>
      <c r="AJ20" t="s">
        <v>13145</v>
      </c>
      <c r="AK20" t="s">
        <v>13144</v>
      </c>
      <c r="AL20">
        <v>0</v>
      </c>
      <c r="AM20" s="5">
        <f t="shared" si="3"/>
        <v>0</v>
      </c>
      <c r="AN20" s="4">
        <f t="shared" si="4"/>
        <v>0</v>
      </c>
      <c r="AO20" s="3"/>
      <c r="AP20">
        <v>0</v>
      </c>
      <c r="AR20" t="s">
        <v>1</v>
      </c>
      <c r="AT20" s="2" t="s">
        <v>0</v>
      </c>
      <c r="AU20" s="1">
        <f t="shared" si="5"/>
        <v>0.56805744641093392</v>
      </c>
      <c r="AV20" s="1">
        <f t="shared" si="6"/>
        <v>0.40575531886495286</v>
      </c>
      <c r="AW20" s="1">
        <f t="shared" si="7"/>
        <v>0.24345319131897172</v>
      </c>
    </row>
    <row r="21" spans="1:49" x14ac:dyDescent="0.2">
      <c r="A21">
        <v>19</v>
      </c>
      <c r="B21" t="s">
        <v>13143</v>
      </c>
      <c r="F21" t="s">
        <v>13142</v>
      </c>
      <c r="G21" t="s">
        <v>15</v>
      </c>
      <c r="H21" t="s">
        <v>14</v>
      </c>
      <c r="I21" t="s">
        <v>13141</v>
      </c>
      <c r="J21" t="s">
        <v>13140</v>
      </c>
      <c r="K21" t="s">
        <v>13139</v>
      </c>
      <c r="L21" t="s">
        <v>13138</v>
      </c>
      <c r="M21" t="s">
        <v>13137</v>
      </c>
      <c r="N21">
        <v>5</v>
      </c>
      <c r="O21" t="s">
        <v>13136</v>
      </c>
      <c r="P21" t="s">
        <v>13135</v>
      </c>
      <c r="Q21" t="s">
        <v>13134</v>
      </c>
      <c r="R21" s="7">
        <v>35966</v>
      </c>
      <c r="S21" s="8">
        <f t="shared" si="0"/>
        <v>1998</v>
      </c>
      <c r="T21" s="8">
        <v>1998</v>
      </c>
      <c r="U21" s="8">
        <f t="shared" si="1"/>
        <v>24</v>
      </c>
      <c r="V21" s="7">
        <v>35966</v>
      </c>
      <c r="W21" t="s">
        <v>13133</v>
      </c>
      <c r="X21" s="2">
        <v>2.137</v>
      </c>
      <c r="Y21" s="6">
        <f t="shared" si="2"/>
        <v>5.7045994500947654E-2</v>
      </c>
      <c r="AA21">
        <v>46361</v>
      </c>
      <c r="AB21">
        <v>26750</v>
      </c>
      <c r="AD21" t="s">
        <v>4</v>
      </c>
      <c r="AE21">
        <v>334</v>
      </c>
      <c r="AF21">
        <v>3</v>
      </c>
      <c r="AH21" t="s">
        <v>13132</v>
      </c>
      <c r="AI21" t="s">
        <v>13131</v>
      </c>
      <c r="AJ21" t="s">
        <v>13130</v>
      </c>
      <c r="AK21" t="s">
        <v>13129</v>
      </c>
      <c r="AL21">
        <v>28</v>
      </c>
      <c r="AM21" s="5">
        <f t="shared" si="3"/>
        <v>1.1666666666666667</v>
      </c>
      <c r="AN21" s="4">
        <f t="shared" si="4"/>
        <v>1.7670074466742396E-3</v>
      </c>
      <c r="AO21" s="3"/>
      <c r="AP21">
        <v>0</v>
      </c>
      <c r="AR21" t="s">
        <v>1</v>
      </c>
      <c r="AT21" s="2" t="s">
        <v>0</v>
      </c>
      <c r="AU21" s="1">
        <f t="shared" si="5"/>
        <v>4.0462298384665623</v>
      </c>
      <c r="AV21" s="1">
        <f t="shared" si="6"/>
        <v>2.9406500973810945</v>
      </c>
      <c r="AW21" s="1">
        <f t="shared" si="7"/>
        <v>1.8350703562956261</v>
      </c>
    </row>
    <row r="22" spans="1:49" x14ac:dyDescent="0.2">
      <c r="A22">
        <v>20</v>
      </c>
      <c r="B22" t="s">
        <v>13128</v>
      </c>
      <c r="C22" t="s">
        <v>13127</v>
      </c>
      <c r="D22" t="s">
        <v>13126</v>
      </c>
      <c r="F22" t="s">
        <v>13125</v>
      </c>
      <c r="G22" t="s">
        <v>15</v>
      </c>
      <c r="H22" t="s">
        <v>14</v>
      </c>
      <c r="I22" t="s">
        <v>13124</v>
      </c>
      <c r="J22">
        <v>60105159</v>
      </c>
      <c r="K22" t="s">
        <v>91</v>
      </c>
      <c r="L22" t="s">
        <v>90</v>
      </c>
      <c r="M22" t="s">
        <v>89</v>
      </c>
      <c r="N22">
        <v>5</v>
      </c>
      <c r="O22" t="s">
        <v>13123</v>
      </c>
      <c r="P22" t="s">
        <v>13122</v>
      </c>
      <c r="Q22" t="s">
        <v>13121</v>
      </c>
      <c r="R22" s="7">
        <v>35957</v>
      </c>
      <c r="S22" s="8">
        <f t="shared" si="0"/>
        <v>1998</v>
      </c>
      <c r="T22" s="8">
        <v>1998</v>
      </c>
      <c r="U22" s="8">
        <f t="shared" si="1"/>
        <v>24</v>
      </c>
      <c r="V22" s="7">
        <v>35957</v>
      </c>
      <c r="W22" t="s">
        <v>13120</v>
      </c>
      <c r="X22" s="2">
        <v>0.58099999999999996</v>
      </c>
      <c r="Y22" s="6">
        <f t="shared" si="2"/>
        <v>1.5509463175035369E-2</v>
      </c>
      <c r="AA22">
        <v>404020</v>
      </c>
      <c r="AB22">
        <v>26512</v>
      </c>
      <c r="AD22" t="s">
        <v>4</v>
      </c>
      <c r="AE22">
        <v>54</v>
      </c>
      <c r="AF22">
        <v>24</v>
      </c>
      <c r="AH22" t="s">
        <v>13119</v>
      </c>
      <c r="AI22" t="s">
        <v>13118</v>
      </c>
      <c r="AK22" t="s">
        <v>13117</v>
      </c>
      <c r="AL22">
        <v>150</v>
      </c>
      <c r="AM22" s="5">
        <f t="shared" si="3"/>
        <v>6.25</v>
      </c>
      <c r="AN22" s="4">
        <f t="shared" si="4"/>
        <v>9.4661113214691405E-3</v>
      </c>
      <c r="AO22" s="3"/>
      <c r="AP22">
        <v>0</v>
      </c>
      <c r="AR22" t="s">
        <v>1</v>
      </c>
      <c r="AT22" s="2">
        <v>2.4569999999999999</v>
      </c>
      <c r="AU22" s="1">
        <f t="shared" si="5"/>
        <v>1.3696457618965499</v>
      </c>
      <c r="AV22" s="1">
        <f t="shared" si="6"/>
        <v>1.2487787248252256</v>
      </c>
      <c r="AW22" s="1">
        <f t="shared" si="7"/>
        <v>1.1279116877539008</v>
      </c>
    </row>
    <row r="23" spans="1:49" x14ac:dyDescent="0.2">
      <c r="A23">
        <v>21</v>
      </c>
      <c r="B23" t="s">
        <v>13116</v>
      </c>
      <c r="C23" t="s">
        <v>13115</v>
      </c>
      <c r="F23" t="s">
        <v>13114</v>
      </c>
      <c r="G23" t="s">
        <v>15</v>
      </c>
      <c r="H23" t="s">
        <v>14</v>
      </c>
      <c r="I23" t="s">
        <v>13113</v>
      </c>
      <c r="J23">
        <v>60025475</v>
      </c>
      <c r="K23" t="s">
        <v>13112</v>
      </c>
      <c r="L23" t="s">
        <v>13111</v>
      </c>
      <c r="M23" t="s">
        <v>104</v>
      </c>
      <c r="N23">
        <v>2</v>
      </c>
      <c r="O23" t="s">
        <v>13110</v>
      </c>
      <c r="P23" t="s">
        <v>13109</v>
      </c>
      <c r="Q23" t="s">
        <v>13108</v>
      </c>
      <c r="R23" s="7">
        <v>35957</v>
      </c>
      <c r="S23" s="8">
        <f t="shared" si="0"/>
        <v>1998</v>
      </c>
      <c r="T23" s="8">
        <v>1998</v>
      </c>
      <c r="U23" s="8">
        <f t="shared" si="1"/>
        <v>24</v>
      </c>
      <c r="V23" s="7">
        <v>35957</v>
      </c>
      <c r="W23" t="s">
        <v>10028</v>
      </c>
      <c r="X23" s="2">
        <v>0.375</v>
      </c>
      <c r="Y23" s="6">
        <f t="shared" si="2"/>
        <v>1.0010410827260351E-2</v>
      </c>
      <c r="AA23">
        <v>135194</v>
      </c>
      <c r="AB23">
        <v>24918</v>
      </c>
      <c r="AD23" t="s">
        <v>4</v>
      </c>
      <c r="AE23">
        <v>34</v>
      </c>
      <c r="AF23">
        <v>12</v>
      </c>
      <c r="AH23" t="s">
        <v>13107</v>
      </c>
      <c r="AI23" t="s">
        <v>13106</v>
      </c>
      <c r="AK23" t="s">
        <v>13105</v>
      </c>
      <c r="AL23">
        <v>2</v>
      </c>
      <c r="AM23" s="5">
        <f t="shared" si="3"/>
        <v>8.3333333333333329E-2</v>
      </c>
      <c r="AN23" s="4">
        <f t="shared" si="4"/>
        <v>1.2621481761958852E-4</v>
      </c>
      <c r="AO23" s="3"/>
      <c r="AP23">
        <v>0</v>
      </c>
      <c r="AR23" t="s">
        <v>1</v>
      </c>
      <c r="AT23" s="2">
        <v>1.3140000000000001</v>
      </c>
      <c r="AU23" s="1">
        <f t="shared" si="5"/>
        <v>0.7045152024368122</v>
      </c>
      <c r="AV23" s="1">
        <f t="shared" si="6"/>
        <v>0.50683128224399698</v>
      </c>
      <c r="AW23" s="1">
        <f t="shared" si="7"/>
        <v>0.30914736205118171</v>
      </c>
    </row>
    <row r="24" spans="1:49" x14ac:dyDescent="0.2">
      <c r="A24">
        <v>22</v>
      </c>
      <c r="B24" t="s">
        <v>13104</v>
      </c>
      <c r="C24" t="s">
        <v>13103</v>
      </c>
      <c r="F24" t="s">
        <v>13102</v>
      </c>
      <c r="G24" t="s">
        <v>15</v>
      </c>
      <c r="H24" t="s">
        <v>14</v>
      </c>
      <c r="I24" t="s">
        <v>13101</v>
      </c>
      <c r="J24" t="s">
        <v>13100</v>
      </c>
      <c r="K24" t="s">
        <v>13099</v>
      </c>
      <c r="L24" t="s">
        <v>13098</v>
      </c>
      <c r="M24" t="s">
        <v>1342</v>
      </c>
      <c r="N24">
        <v>2</v>
      </c>
      <c r="O24" t="s">
        <v>13097</v>
      </c>
      <c r="P24" t="s">
        <v>13096</v>
      </c>
      <c r="Q24" t="s">
        <v>13095</v>
      </c>
      <c r="R24" s="7">
        <v>35957</v>
      </c>
      <c r="S24" s="8">
        <f t="shared" si="0"/>
        <v>1998</v>
      </c>
      <c r="T24" s="8">
        <v>1998</v>
      </c>
      <c r="U24" s="8">
        <f t="shared" si="1"/>
        <v>24</v>
      </c>
      <c r="V24" s="7">
        <v>35957</v>
      </c>
      <c r="W24" t="s">
        <v>10028</v>
      </c>
      <c r="X24" s="2">
        <v>0.375</v>
      </c>
      <c r="Y24" s="6">
        <f t="shared" si="2"/>
        <v>1.0010410827260351E-2</v>
      </c>
      <c r="AA24">
        <v>135194</v>
      </c>
      <c r="AB24">
        <v>24918</v>
      </c>
      <c r="AD24" t="s">
        <v>4</v>
      </c>
      <c r="AE24">
        <v>34</v>
      </c>
      <c r="AF24">
        <v>12</v>
      </c>
      <c r="AH24" t="s">
        <v>13094</v>
      </c>
      <c r="AI24" t="s">
        <v>13093</v>
      </c>
      <c r="AK24" t="s">
        <v>13092</v>
      </c>
      <c r="AL24">
        <v>6</v>
      </c>
      <c r="AM24" s="5">
        <f t="shared" si="3"/>
        <v>0.25</v>
      </c>
      <c r="AN24" s="4">
        <f t="shared" si="4"/>
        <v>3.786444528587656E-4</v>
      </c>
      <c r="AO24" s="3"/>
      <c r="AP24">
        <v>0</v>
      </c>
      <c r="AR24" t="s">
        <v>1</v>
      </c>
      <c r="AT24" s="2">
        <v>1.3140000000000001</v>
      </c>
      <c r="AU24" s="1">
        <f t="shared" si="5"/>
        <v>0.71208809149398755</v>
      </c>
      <c r="AV24" s="1">
        <f t="shared" si="6"/>
        <v>0.51945276400595586</v>
      </c>
      <c r="AW24" s="1">
        <f t="shared" si="7"/>
        <v>0.32681743651792411</v>
      </c>
    </row>
    <row r="25" spans="1:49" x14ac:dyDescent="0.2">
      <c r="A25">
        <v>23</v>
      </c>
      <c r="B25" t="s">
        <v>13091</v>
      </c>
      <c r="C25" t="s">
        <v>13090</v>
      </c>
      <c r="F25" t="s">
        <v>13089</v>
      </c>
      <c r="G25" t="s">
        <v>15</v>
      </c>
      <c r="H25" t="s">
        <v>14</v>
      </c>
      <c r="I25" t="s">
        <v>13088</v>
      </c>
      <c r="J25">
        <v>60011357</v>
      </c>
      <c r="K25" t="s">
        <v>1175</v>
      </c>
      <c r="L25" t="s">
        <v>1174</v>
      </c>
      <c r="M25" t="s">
        <v>1173</v>
      </c>
      <c r="N25">
        <v>3</v>
      </c>
      <c r="O25" t="s">
        <v>13087</v>
      </c>
      <c r="P25" t="s">
        <v>13086</v>
      </c>
      <c r="Q25" t="s">
        <v>5538</v>
      </c>
      <c r="R25" s="7">
        <v>35957</v>
      </c>
      <c r="S25" s="8">
        <f t="shared" si="0"/>
        <v>1998</v>
      </c>
      <c r="T25" s="8">
        <v>1998</v>
      </c>
      <c r="U25" s="8">
        <f t="shared" si="1"/>
        <v>24</v>
      </c>
      <c r="V25" s="7">
        <v>35957</v>
      </c>
      <c r="W25" t="s">
        <v>10028</v>
      </c>
      <c r="X25" s="2">
        <v>0.375</v>
      </c>
      <c r="Y25" s="6">
        <f t="shared" si="2"/>
        <v>1.0010410827260351E-2</v>
      </c>
      <c r="AA25">
        <v>135194</v>
      </c>
      <c r="AB25">
        <v>24918</v>
      </c>
      <c r="AD25" t="s">
        <v>4</v>
      </c>
      <c r="AE25">
        <v>34</v>
      </c>
      <c r="AF25">
        <v>12</v>
      </c>
      <c r="AH25" t="s">
        <v>13085</v>
      </c>
      <c r="AI25" t="s">
        <v>13084</v>
      </c>
      <c r="AK25" t="s">
        <v>13083</v>
      </c>
      <c r="AL25">
        <v>76</v>
      </c>
      <c r="AM25" s="5">
        <f t="shared" si="3"/>
        <v>3.1666666666666665</v>
      </c>
      <c r="AN25" s="4">
        <f t="shared" si="4"/>
        <v>4.7961630695443642E-3</v>
      </c>
      <c r="AO25" s="3"/>
      <c r="AP25">
        <v>0</v>
      </c>
      <c r="AR25" t="s">
        <v>1</v>
      </c>
      <c r="AT25" s="2">
        <v>1.3140000000000001</v>
      </c>
      <c r="AU25" s="1">
        <f t="shared" si="5"/>
        <v>0.84461364999455557</v>
      </c>
      <c r="AV25" s="1">
        <f t="shared" si="6"/>
        <v>0.74032869484023578</v>
      </c>
      <c r="AW25" s="1">
        <f t="shared" si="7"/>
        <v>0.63604373968591599</v>
      </c>
    </row>
    <row r="26" spans="1:49" x14ac:dyDescent="0.2">
      <c r="A26">
        <v>24</v>
      </c>
      <c r="B26" t="s">
        <v>13082</v>
      </c>
      <c r="C26" t="s">
        <v>13081</v>
      </c>
      <c r="F26" t="s">
        <v>13080</v>
      </c>
      <c r="G26" t="s">
        <v>15</v>
      </c>
      <c r="H26" t="s">
        <v>14</v>
      </c>
      <c r="I26" t="s">
        <v>13079</v>
      </c>
      <c r="J26" t="s">
        <v>13078</v>
      </c>
      <c r="K26" t="s">
        <v>13077</v>
      </c>
      <c r="L26" t="s">
        <v>13076</v>
      </c>
      <c r="M26" t="s">
        <v>13075</v>
      </c>
      <c r="N26">
        <v>3</v>
      </c>
      <c r="O26" t="s">
        <v>13074</v>
      </c>
      <c r="P26" t="s">
        <v>13073</v>
      </c>
      <c r="Q26" t="s">
        <v>13072</v>
      </c>
      <c r="R26" s="7">
        <v>35957</v>
      </c>
      <c r="S26" s="8">
        <f t="shared" si="0"/>
        <v>1998</v>
      </c>
      <c r="T26" s="8">
        <v>1998</v>
      </c>
      <c r="U26" s="8">
        <f t="shared" si="1"/>
        <v>24</v>
      </c>
      <c r="V26" s="7">
        <v>35957</v>
      </c>
      <c r="W26" t="s">
        <v>10028</v>
      </c>
      <c r="X26" s="2">
        <v>0.375</v>
      </c>
      <c r="Y26" s="6">
        <f t="shared" si="2"/>
        <v>1.0010410827260351E-2</v>
      </c>
      <c r="AA26">
        <v>135194</v>
      </c>
      <c r="AB26">
        <v>24918</v>
      </c>
      <c r="AD26" t="s">
        <v>4</v>
      </c>
      <c r="AE26">
        <v>34</v>
      </c>
      <c r="AF26">
        <v>12</v>
      </c>
      <c r="AH26" t="s">
        <v>13071</v>
      </c>
      <c r="AI26" t="s">
        <v>13070</v>
      </c>
      <c r="AK26" t="s">
        <v>13069</v>
      </c>
      <c r="AL26">
        <v>18</v>
      </c>
      <c r="AM26" s="5">
        <f t="shared" si="3"/>
        <v>0.75</v>
      </c>
      <c r="AN26" s="4">
        <f t="shared" si="4"/>
        <v>1.1359333585762969E-3</v>
      </c>
      <c r="AO26" s="3"/>
      <c r="AP26">
        <v>0</v>
      </c>
      <c r="AR26" t="s">
        <v>1</v>
      </c>
      <c r="AT26" s="2">
        <v>1.3140000000000001</v>
      </c>
      <c r="AU26" s="1">
        <f t="shared" si="5"/>
        <v>0.73480675866551348</v>
      </c>
      <c r="AV26" s="1">
        <f t="shared" si="6"/>
        <v>0.55731720929183248</v>
      </c>
      <c r="AW26" s="1">
        <f t="shared" si="7"/>
        <v>0.37982765991815132</v>
      </c>
    </row>
    <row r="27" spans="1:49" x14ac:dyDescent="0.2">
      <c r="A27">
        <v>25</v>
      </c>
      <c r="B27" t="s">
        <v>13068</v>
      </c>
      <c r="C27" t="s">
        <v>13067</v>
      </c>
      <c r="F27" t="s">
        <v>13066</v>
      </c>
      <c r="G27" t="s">
        <v>15</v>
      </c>
      <c r="H27" t="s">
        <v>14</v>
      </c>
      <c r="I27" t="s">
        <v>3547</v>
      </c>
      <c r="J27">
        <v>60031544</v>
      </c>
      <c r="K27" t="s">
        <v>3891</v>
      </c>
      <c r="L27" t="s">
        <v>3890</v>
      </c>
      <c r="M27" t="s">
        <v>609</v>
      </c>
      <c r="N27">
        <v>4</v>
      </c>
      <c r="O27" t="s">
        <v>13065</v>
      </c>
      <c r="P27" t="s">
        <v>13064</v>
      </c>
      <c r="Q27" t="s">
        <v>3887</v>
      </c>
      <c r="R27" s="7">
        <v>35957</v>
      </c>
      <c r="S27" s="8">
        <f t="shared" si="0"/>
        <v>1998</v>
      </c>
      <c r="T27" s="8">
        <v>1998</v>
      </c>
      <c r="U27" s="8">
        <f t="shared" si="1"/>
        <v>24</v>
      </c>
      <c r="V27" s="7">
        <v>35957</v>
      </c>
      <c r="W27" t="s">
        <v>10028</v>
      </c>
      <c r="X27" s="2">
        <v>0.375</v>
      </c>
      <c r="Y27" s="6">
        <f t="shared" si="2"/>
        <v>1.0010410827260351E-2</v>
      </c>
      <c r="AA27">
        <v>135194</v>
      </c>
      <c r="AB27">
        <v>24918</v>
      </c>
      <c r="AD27" t="s">
        <v>4</v>
      </c>
      <c r="AE27">
        <v>34</v>
      </c>
      <c r="AF27">
        <v>12</v>
      </c>
      <c r="AH27" t="s">
        <v>13063</v>
      </c>
      <c r="AI27" t="s">
        <v>13062</v>
      </c>
      <c r="AK27" t="s">
        <v>13061</v>
      </c>
      <c r="AL27">
        <v>15</v>
      </c>
      <c r="AM27" s="5">
        <f t="shared" si="3"/>
        <v>0.625</v>
      </c>
      <c r="AN27" s="4">
        <f t="shared" si="4"/>
        <v>9.4661113214691405E-4</v>
      </c>
      <c r="AO27" s="3"/>
      <c r="AP27">
        <v>0</v>
      </c>
      <c r="AR27" t="s">
        <v>1</v>
      </c>
      <c r="AT27" s="2">
        <v>1.3140000000000001</v>
      </c>
      <c r="AU27" s="1">
        <f t="shared" si="5"/>
        <v>0.72912709187263203</v>
      </c>
      <c r="AV27" s="1">
        <f t="shared" si="6"/>
        <v>0.54785109797036335</v>
      </c>
      <c r="AW27" s="1">
        <f t="shared" si="7"/>
        <v>0.36657510406809446</v>
      </c>
    </row>
    <row r="28" spans="1:49" x14ac:dyDescent="0.2">
      <c r="A28">
        <v>26</v>
      </c>
      <c r="B28" t="s">
        <v>13060</v>
      </c>
      <c r="C28" t="s">
        <v>13059</v>
      </c>
      <c r="F28" t="s">
        <v>13058</v>
      </c>
      <c r="G28" t="s">
        <v>15</v>
      </c>
      <c r="H28" t="s">
        <v>14</v>
      </c>
      <c r="I28" t="s">
        <v>8446</v>
      </c>
      <c r="N28">
        <v>2</v>
      </c>
      <c r="O28" t="s">
        <v>12662</v>
      </c>
      <c r="P28" t="s">
        <v>12661</v>
      </c>
      <c r="Q28" t="s">
        <v>2078</v>
      </c>
      <c r="R28" s="7">
        <v>35957</v>
      </c>
      <c r="S28" s="8">
        <f t="shared" si="0"/>
        <v>1998</v>
      </c>
      <c r="T28" s="8">
        <v>1998</v>
      </c>
      <c r="U28" s="8">
        <f t="shared" si="1"/>
        <v>24</v>
      </c>
      <c r="V28" s="7">
        <v>35957</v>
      </c>
      <c r="W28" t="s">
        <v>10028</v>
      </c>
      <c r="X28" s="2">
        <v>0.375</v>
      </c>
      <c r="Y28" s="6">
        <f t="shared" si="2"/>
        <v>1.0010410827260351E-2</v>
      </c>
      <c r="AA28">
        <v>135194</v>
      </c>
      <c r="AB28">
        <v>24918</v>
      </c>
      <c r="AD28" t="s">
        <v>4</v>
      </c>
      <c r="AE28">
        <v>34</v>
      </c>
      <c r="AF28">
        <v>12</v>
      </c>
      <c r="AH28" t="s">
        <v>13057</v>
      </c>
      <c r="AI28" t="s">
        <v>13056</v>
      </c>
      <c r="AK28" t="s">
        <v>13055</v>
      </c>
      <c r="AL28">
        <v>23</v>
      </c>
      <c r="AM28" s="5">
        <f t="shared" si="3"/>
        <v>0.95833333333333337</v>
      </c>
      <c r="AN28" s="4">
        <f t="shared" si="4"/>
        <v>1.4514704026252683E-3</v>
      </c>
      <c r="AO28" s="3"/>
      <c r="AP28">
        <v>0</v>
      </c>
      <c r="AR28" t="s">
        <v>1</v>
      </c>
      <c r="AT28" s="2">
        <v>1.3140000000000001</v>
      </c>
      <c r="AU28" s="1">
        <f t="shared" si="5"/>
        <v>0.74427286998698261</v>
      </c>
      <c r="AV28" s="1">
        <f t="shared" si="6"/>
        <v>0.57309406149428099</v>
      </c>
      <c r="AW28" s="1">
        <f t="shared" si="7"/>
        <v>0.40191525300157932</v>
      </c>
    </row>
    <row r="29" spans="1:49" x14ac:dyDescent="0.2">
      <c r="A29">
        <v>27</v>
      </c>
      <c r="B29" t="s">
        <v>13054</v>
      </c>
      <c r="C29" t="s">
        <v>13053</v>
      </c>
      <c r="F29" t="s">
        <v>13052</v>
      </c>
      <c r="G29" t="s">
        <v>15</v>
      </c>
      <c r="H29" t="s">
        <v>14</v>
      </c>
      <c r="I29" t="s">
        <v>13051</v>
      </c>
      <c r="J29">
        <v>60027892</v>
      </c>
      <c r="K29" t="s">
        <v>13050</v>
      </c>
      <c r="L29" t="s">
        <v>11943</v>
      </c>
      <c r="M29" t="s">
        <v>300</v>
      </c>
      <c r="N29">
        <v>5</v>
      </c>
      <c r="O29" t="s">
        <v>13049</v>
      </c>
      <c r="P29" t="s">
        <v>13048</v>
      </c>
      <c r="Q29" t="s">
        <v>13047</v>
      </c>
      <c r="R29" s="7">
        <v>35951</v>
      </c>
      <c r="S29" s="8">
        <f t="shared" si="0"/>
        <v>1998</v>
      </c>
      <c r="T29" s="8">
        <v>1998</v>
      </c>
      <c r="U29" s="8">
        <f t="shared" si="1"/>
        <v>24</v>
      </c>
      <c r="V29" s="7">
        <v>35951</v>
      </c>
      <c r="W29" t="s">
        <v>1169</v>
      </c>
      <c r="X29" s="2">
        <v>0.30399999999999999</v>
      </c>
      <c r="Y29" s="6">
        <f t="shared" si="2"/>
        <v>8.115106377299057E-3</v>
      </c>
      <c r="AA29">
        <v>8952477</v>
      </c>
      <c r="AB29">
        <v>12250</v>
      </c>
      <c r="AD29" t="s">
        <v>4</v>
      </c>
      <c r="AE29">
        <v>18</v>
      </c>
      <c r="AF29">
        <v>2</v>
      </c>
      <c r="AH29" t="s">
        <v>13046</v>
      </c>
      <c r="AI29" t="s">
        <v>13045</v>
      </c>
      <c r="AJ29" t="s">
        <v>13044</v>
      </c>
      <c r="AK29" t="s">
        <v>13043</v>
      </c>
      <c r="AL29">
        <v>1</v>
      </c>
      <c r="AM29" s="5">
        <f t="shared" si="3"/>
        <v>4.1666666666666664E-2</v>
      </c>
      <c r="AN29" s="4">
        <f t="shared" si="4"/>
        <v>6.3107408809794262E-5</v>
      </c>
      <c r="AO29" s="3"/>
      <c r="AP29">
        <v>0</v>
      </c>
      <c r="AR29" t="s">
        <v>1</v>
      </c>
      <c r="AT29" s="2" t="s">
        <v>0</v>
      </c>
      <c r="AU29" s="1">
        <f t="shared" si="5"/>
        <v>0.5699506686752277</v>
      </c>
      <c r="AV29" s="1">
        <f t="shared" si="6"/>
        <v>0.40891068930544261</v>
      </c>
      <c r="AW29" s="1">
        <f t="shared" si="7"/>
        <v>0.2478707099356573</v>
      </c>
    </row>
    <row r="30" spans="1:49" x14ac:dyDescent="0.2">
      <c r="A30">
        <v>28</v>
      </c>
      <c r="B30" t="s">
        <v>13042</v>
      </c>
      <c r="C30" t="s">
        <v>13041</v>
      </c>
      <c r="F30" t="s">
        <v>13040</v>
      </c>
      <c r="G30" t="s">
        <v>15</v>
      </c>
      <c r="H30" t="s">
        <v>14</v>
      </c>
      <c r="I30" t="s">
        <v>13039</v>
      </c>
      <c r="J30">
        <v>60028186</v>
      </c>
      <c r="K30" t="s">
        <v>3288</v>
      </c>
      <c r="L30" t="s">
        <v>3287</v>
      </c>
      <c r="M30" t="s">
        <v>3286</v>
      </c>
      <c r="N30">
        <v>4</v>
      </c>
      <c r="O30" t="s">
        <v>13038</v>
      </c>
      <c r="P30" t="s">
        <v>13037</v>
      </c>
      <c r="Q30" t="s">
        <v>8562</v>
      </c>
      <c r="R30" s="7">
        <v>35951</v>
      </c>
      <c r="S30" s="8">
        <f t="shared" si="0"/>
        <v>1998</v>
      </c>
      <c r="T30" s="8">
        <v>1998</v>
      </c>
      <c r="U30" s="8">
        <f t="shared" si="1"/>
        <v>24</v>
      </c>
      <c r="V30" s="7">
        <v>35951</v>
      </c>
      <c r="W30" t="s">
        <v>1169</v>
      </c>
      <c r="X30" s="2">
        <v>0.30399999999999999</v>
      </c>
      <c r="Y30" s="6">
        <f t="shared" si="2"/>
        <v>8.115106377299057E-3</v>
      </c>
      <c r="AA30">
        <v>8952477</v>
      </c>
      <c r="AB30">
        <v>12250</v>
      </c>
      <c r="AD30" t="s">
        <v>4</v>
      </c>
      <c r="AE30">
        <v>18</v>
      </c>
      <c r="AF30">
        <v>2</v>
      </c>
      <c r="AH30" t="s">
        <v>13036</v>
      </c>
      <c r="AI30" t="s">
        <v>13035</v>
      </c>
      <c r="AJ30" t="s">
        <v>13034</v>
      </c>
      <c r="AK30" t="s">
        <v>13033</v>
      </c>
      <c r="AL30">
        <v>5</v>
      </c>
      <c r="AM30" s="5">
        <f t="shared" si="3"/>
        <v>0.20833333333333334</v>
      </c>
      <c r="AN30" s="4">
        <f t="shared" si="4"/>
        <v>3.1553704404897135E-4</v>
      </c>
      <c r="AO30" s="3"/>
      <c r="AP30">
        <v>0</v>
      </c>
      <c r="AR30" t="s">
        <v>1</v>
      </c>
      <c r="AT30" s="2" t="s">
        <v>0</v>
      </c>
      <c r="AU30" s="1">
        <f t="shared" si="5"/>
        <v>0.57752355773240305</v>
      </c>
      <c r="AV30" s="1">
        <f t="shared" si="6"/>
        <v>0.42153217106740137</v>
      </c>
      <c r="AW30" s="1">
        <f t="shared" si="7"/>
        <v>0.2655407844023997</v>
      </c>
    </row>
    <row r="31" spans="1:49" x14ac:dyDescent="0.2">
      <c r="A31">
        <v>29</v>
      </c>
      <c r="B31" t="s">
        <v>13032</v>
      </c>
      <c r="C31" t="s">
        <v>13031</v>
      </c>
      <c r="F31" t="s">
        <v>13030</v>
      </c>
      <c r="G31" t="s">
        <v>15</v>
      </c>
      <c r="H31" t="s">
        <v>14</v>
      </c>
      <c r="I31" t="s">
        <v>3517</v>
      </c>
      <c r="J31">
        <v>101184184</v>
      </c>
      <c r="K31" t="s">
        <v>3516</v>
      </c>
      <c r="M31" t="s">
        <v>235</v>
      </c>
      <c r="N31">
        <v>1</v>
      </c>
      <c r="O31" t="s">
        <v>3515</v>
      </c>
      <c r="P31">
        <v>6603911266</v>
      </c>
      <c r="Q31">
        <v>101184184</v>
      </c>
      <c r="R31" s="7">
        <v>35951</v>
      </c>
      <c r="S31" s="8">
        <f t="shared" si="0"/>
        <v>1998</v>
      </c>
      <c r="T31" s="8">
        <v>1998</v>
      </c>
      <c r="U31" s="8">
        <f t="shared" si="1"/>
        <v>24</v>
      </c>
      <c r="V31" s="7">
        <v>35951</v>
      </c>
      <c r="W31" t="s">
        <v>1169</v>
      </c>
      <c r="X31" s="2">
        <v>0.30399999999999999</v>
      </c>
      <c r="Y31" s="6">
        <f t="shared" si="2"/>
        <v>8.115106377299057E-3</v>
      </c>
      <c r="AA31">
        <v>8952477</v>
      </c>
      <c r="AB31">
        <v>12250</v>
      </c>
      <c r="AD31" t="s">
        <v>4</v>
      </c>
      <c r="AE31">
        <v>18</v>
      </c>
      <c r="AF31">
        <v>2</v>
      </c>
      <c r="AH31" t="s">
        <v>13029</v>
      </c>
      <c r="AI31" t="s">
        <v>13028</v>
      </c>
      <c r="AJ31" t="s">
        <v>13027</v>
      </c>
      <c r="AK31" t="s">
        <v>13026</v>
      </c>
      <c r="AL31">
        <v>0</v>
      </c>
      <c r="AM31" s="5">
        <f t="shared" si="3"/>
        <v>0</v>
      </c>
      <c r="AN31" s="4">
        <f t="shared" si="4"/>
        <v>0</v>
      </c>
      <c r="AO31" s="3"/>
      <c r="AP31">
        <v>0</v>
      </c>
      <c r="AR31" t="s">
        <v>1</v>
      </c>
      <c r="AT31" s="2" t="s">
        <v>0</v>
      </c>
      <c r="AU31" s="1">
        <f t="shared" si="5"/>
        <v>0.56805744641093392</v>
      </c>
      <c r="AV31" s="1">
        <f t="shared" si="6"/>
        <v>0.40575531886495286</v>
      </c>
      <c r="AW31" s="1">
        <f t="shared" si="7"/>
        <v>0.24345319131897172</v>
      </c>
    </row>
    <row r="32" spans="1:49" x14ac:dyDescent="0.2">
      <c r="A32">
        <v>30</v>
      </c>
      <c r="B32" t="s">
        <v>13025</v>
      </c>
      <c r="C32" t="s">
        <v>13024</v>
      </c>
      <c r="F32" t="s">
        <v>13023</v>
      </c>
      <c r="G32" t="s">
        <v>15</v>
      </c>
      <c r="H32" t="s">
        <v>14</v>
      </c>
      <c r="I32" t="s">
        <v>13022</v>
      </c>
      <c r="J32">
        <v>60072395</v>
      </c>
      <c r="K32" t="s">
        <v>13021</v>
      </c>
      <c r="L32" t="s">
        <v>12274</v>
      </c>
      <c r="M32" t="s">
        <v>1173</v>
      </c>
      <c r="N32">
        <v>1</v>
      </c>
      <c r="O32" t="s">
        <v>13020</v>
      </c>
      <c r="P32">
        <v>35755202500</v>
      </c>
      <c r="Q32">
        <v>60072395</v>
      </c>
      <c r="R32" s="7">
        <v>35951</v>
      </c>
      <c r="S32" s="8">
        <f t="shared" si="0"/>
        <v>1998</v>
      </c>
      <c r="T32" s="8">
        <v>1998</v>
      </c>
      <c r="U32" s="8">
        <f t="shared" si="1"/>
        <v>24</v>
      </c>
      <c r="V32" s="7">
        <v>35951</v>
      </c>
      <c r="W32" t="s">
        <v>1169</v>
      </c>
      <c r="X32" s="2">
        <v>0.30399999999999999</v>
      </c>
      <c r="Y32" s="6">
        <f t="shared" si="2"/>
        <v>8.115106377299057E-3</v>
      </c>
      <c r="AA32">
        <v>8952477</v>
      </c>
      <c r="AB32">
        <v>12250</v>
      </c>
      <c r="AD32" t="s">
        <v>4</v>
      </c>
      <c r="AE32">
        <v>18</v>
      </c>
      <c r="AF32">
        <v>2</v>
      </c>
      <c r="AH32" t="s">
        <v>13019</v>
      </c>
      <c r="AI32" t="s">
        <v>13018</v>
      </c>
      <c r="AK32" t="s">
        <v>13017</v>
      </c>
      <c r="AL32">
        <v>13</v>
      </c>
      <c r="AM32" s="5">
        <f t="shared" si="3"/>
        <v>0.54166666666666663</v>
      </c>
      <c r="AN32" s="4">
        <f t="shared" si="4"/>
        <v>8.2039631452732545E-4</v>
      </c>
      <c r="AO32" s="3"/>
      <c r="AP32">
        <v>0</v>
      </c>
      <c r="AR32" t="s">
        <v>1</v>
      </c>
      <c r="AT32" s="2" t="s">
        <v>0</v>
      </c>
      <c r="AU32" s="1">
        <f t="shared" si="5"/>
        <v>0.59266933584675374</v>
      </c>
      <c r="AV32" s="1">
        <f t="shared" si="6"/>
        <v>0.44677513459131912</v>
      </c>
      <c r="AW32" s="1">
        <f t="shared" si="7"/>
        <v>0.3008809333358845</v>
      </c>
    </row>
    <row r="33" spans="1:49" x14ac:dyDescent="0.2">
      <c r="A33">
        <v>31</v>
      </c>
      <c r="B33" t="s">
        <v>13016</v>
      </c>
      <c r="C33" t="s">
        <v>13015</v>
      </c>
      <c r="F33" t="s">
        <v>13014</v>
      </c>
      <c r="G33" t="s">
        <v>15</v>
      </c>
      <c r="H33" t="s">
        <v>14</v>
      </c>
      <c r="I33" t="s">
        <v>13013</v>
      </c>
      <c r="J33">
        <v>60013983</v>
      </c>
      <c r="K33" t="s">
        <v>251</v>
      </c>
      <c r="L33" t="s">
        <v>250</v>
      </c>
      <c r="M33" t="s">
        <v>249</v>
      </c>
      <c r="N33">
        <v>3</v>
      </c>
      <c r="O33" t="s">
        <v>13012</v>
      </c>
      <c r="P33" t="s">
        <v>13011</v>
      </c>
      <c r="Q33" t="s">
        <v>9916</v>
      </c>
      <c r="R33" s="7">
        <v>35951</v>
      </c>
      <c r="S33" s="8">
        <f t="shared" si="0"/>
        <v>1998</v>
      </c>
      <c r="T33" s="8">
        <v>1998</v>
      </c>
      <c r="U33" s="8">
        <f t="shared" si="1"/>
        <v>24</v>
      </c>
      <c r="V33" s="7">
        <v>35951</v>
      </c>
      <c r="W33" t="s">
        <v>1169</v>
      </c>
      <c r="X33" s="2">
        <v>0.30399999999999999</v>
      </c>
      <c r="Y33" s="6">
        <f t="shared" si="2"/>
        <v>8.115106377299057E-3</v>
      </c>
      <c r="AA33">
        <v>8952477</v>
      </c>
      <c r="AB33">
        <v>12250</v>
      </c>
      <c r="AD33" t="s">
        <v>4</v>
      </c>
      <c r="AE33">
        <v>18</v>
      </c>
      <c r="AF33">
        <v>2</v>
      </c>
      <c r="AH33" t="s">
        <v>13010</v>
      </c>
      <c r="AI33" t="s">
        <v>13009</v>
      </c>
      <c r="AJ33" t="s">
        <v>13008</v>
      </c>
      <c r="AK33" t="s">
        <v>13007</v>
      </c>
      <c r="AL33">
        <v>0</v>
      </c>
      <c r="AM33" s="5">
        <f t="shared" si="3"/>
        <v>0</v>
      </c>
      <c r="AN33" s="4">
        <f t="shared" si="4"/>
        <v>0</v>
      </c>
      <c r="AO33" s="3"/>
      <c r="AP33">
        <v>0</v>
      </c>
      <c r="AR33" t="s">
        <v>1</v>
      </c>
      <c r="AT33" s="2" t="s">
        <v>0</v>
      </c>
      <c r="AU33" s="1">
        <f t="shared" si="5"/>
        <v>0.56805744641093392</v>
      </c>
      <c r="AV33" s="1">
        <f t="shared" si="6"/>
        <v>0.40575531886495286</v>
      </c>
      <c r="AW33" s="1">
        <f t="shared" si="7"/>
        <v>0.24345319131897172</v>
      </c>
    </row>
    <row r="34" spans="1:49" x14ac:dyDescent="0.2">
      <c r="A34">
        <v>32</v>
      </c>
      <c r="B34" t="s">
        <v>13006</v>
      </c>
      <c r="C34" t="s">
        <v>13005</v>
      </c>
      <c r="F34" t="s">
        <v>13004</v>
      </c>
      <c r="G34" t="s">
        <v>15</v>
      </c>
      <c r="H34" t="s">
        <v>14</v>
      </c>
      <c r="I34" t="s">
        <v>13003</v>
      </c>
      <c r="J34">
        <v>60000762</v>
      </c>
      <c r="K34" t="s">
        <v>7423</v>
      </c>
      <c r="L34" t="s">
        <v>7422</v>
      </c>
      <c r="M34" t="s">
        <v>328</v>
      </c>
      <c r="N34">
        <v>2</v>
      </c>
      <c r="O34" t="s">
        <v>13002</v>
      </c>
      <c r="P34" t="s">
        <v>13001</v>
      </c>
      <c r="Q34" t="s">
        <v>7419</v>
      </c>
      <c r="R34" s="7">
        <v>35950</v>
      </c>
      <c r="S34" s="8">
        <f t="shared" si="0"/>
        <v>1998</v>
      </c>
      <c r="T34" s="8">
        <v>1998</v>
      </c>
      <c r="U34" s="8">
        <f t="shared" si="1"/>
        <v>24</v>
      </c>
      <c r="V34" s="7">
        <v>35950</v>
      </c>
      <c r="W34" t="s">
        <v>12978</v>
      </c>
      <c r="X34" s="2">
        <v>0.75600000000000001</v>
      </c>
      <c r="Y34" s="6">
        <f t="shared" si="2"/>
        <v>2.0180988227756869E-2</v>
      </c>
      <c r="AA34">
        <v>10895639</v>
      </c>
      <c r="AB34">
        <v>26969</v>
      </c>
      <c r="AD34" t="s">
        <v>4</v>
      </c>
      <c r="AE34">
        <v>102</v>
      </c>
      <c r="AF34">
        <v>23</v>
      </c>
      <c r="AH34" t="s">
        <v>13000</v>
      </c>
      <c r="AI34" t="s">
        <v>12999</v>
      </c>
      <c r="AK34" t="s">
        <v>12998</v>
      </c>
      <c r="AL34">
        <v>80</v>
      </c>
      <c r="AM34" s="5">
        <f t="shared" si="3"/>
        <v>3.3333333333333335</v>
      </c>
      <c r="AN34" s="4">
        <f t="shared" si="4"/>
        <v>5.0485927047835416E-3</v>
      </c>
      <c r="AO34" s="3"/>
      <c r="AP34">
        <v>0</v>
      </c>
      <c r="AR34" t="s">
        <v>1</v>
      </c>
      <c r="AT34" s="2">
        <v>2.7810000000000001</v>
      </c>
      <c r="AU34" s="1">
        <f t="shared" si="5"/>
        <v>1.5641269570864869</v>
      </c>
      <c r="AV34" s="1">
        <f t="shared" si="6"/>
        <v>1.2614790466270205</v>
      </c>
      <c r="AW34" s="1">
        <f t="shared" si="7"/>
        <v>0.95883113616755389</v>
      </c>
    </row>
    <row r="35" spans="1:49" x14ac:dyDescent="0.2">
      <c r="A35">
        <v>33</v>
      </c>
      <c r="B35" t="s">
        <v>12997</v>
      </c>
      <c r="C35" t="s">
        <v>12996</v>
      </c>
      <c r="F35" t="s">
        <v>12995</v>
      </c>
      <c r="G35" t="s">
        <v>15</v>
      </c>
      <c r="H35" t="s">
        <v>14</v>
      </c>
      <c r="I35" t="s">
        <v>347</v>
      </c>
      <c r="J35" t="s">
        <v>346</v>
      </c>
      <c r="K35" t="s">
        <v>345</v>
      </c>
      <c r="L35" t="s">
        <v>344</v>
      </c>
      <c r="M35" t="s">
        <v>343</v>
      </c>
      <c r="N35">
        <v>4</v>
      </c>
      <c r="O35" t="s">
        <v>12994</v>
      </c>
      <c r="P35" t="s">
        <v>12993</v>
      </c>
      <c r="Q35" t="s">
        <v>12992</v>
      </c>
      <c r="R35" s="7">
        <v>35950</v>
      </c>
      <c r="S35" s="8">
        <f t="shared" si="0"/>
        <v>1998</v>
      </c>
      <c r="T35" s="8">
        <v>1998</v>
      </c>
      <c r="U35" s="8">
        <f t="shared" si="1"/>
        <v>24</v>
      </c>
      <c r="V35" s="7">
        <v>35950</v>
      </c>
      <c r="W35" t="s">
        <v>12978</v>
      </c>
      <c r="X35" s="2">
        <v>0.75600000000000001</v>
      </c>
      <c r="Y35" s="6">
        <f t="shared" si="2"/>
        <v>2.0180988227756869E-2</v>
      </c>
      <c r="AA35">
        <v>10895639</v>
      </c>
      <c r="AB35">
        <v>26969</v>
      </c>
      <c r="AD35" t="s">
        <v>4</v>
      </c>
      <c r="AE35">
        <v>102</v>
      </c>
      <c r="AF35">
        <v>23</v>
      </c>
      <c r="AH35" t="s">
        <v>12991</v>
      </c>
      <c r="AI35" t="s">
        <v>12990</v>
      </c>
      <c r="AK35" t="s">
        <v>12989</v>
      </c>
      <c r="AL35">
        <v>43</v>
      </c>
      <c r="AM35" s="5">
        <f t="shared" si="3"/>
        <v>1.7916666666666667</v>
      </c>
      <c r="AN35" s="4">
        <f t="shared" si="4"/>
        <v>2.7136185788211539E-3</v>
      </c>
      <c r="AO35" s="3"/>
      <c r="AP35">
        <v>0</v>
      </c>
      <c r="AR35" t="s">
        <v>1</v>
      </c>
      <c r="AT35" s="2">
        <v>2.7810000000000001</v>
      </c>
      <c r="AU35" s="1">
        <f t="shared" si="5"/>
        <v>1.4940777333076154</v>
      </c>
      <c r="AV35" s="1">
        <f t="shared" si="6"/>
        <v>1.1447303403289013</v>
      </c>
      <c r="AW35" s="1">
        <f t="shared" si="7"/>
        <v>0.79538294735018689</v>
      </c>
    </row>
    <row r="36" spans="1:49" x14ac:dyDescent="0.2">
      <c r="A36">
        <v>34</v>
      </c>
      <c r="B36" t="s">
        <v>12988</v>
      </c>
      <c r="C36" t="s">
        <v>12987</v>
      </c>
      <c r="F36" t="s">
        <v>12986</v>
      </c>
      <c r="G36" t="s">
        <v>15</v>
      </c>
      <c r="H36" t="s">
        <v>14</v>
      </c>
      <c r="I36" t="s">
        <v>12985</v>
      </c>
      <c r="J36" t="s">
        <v>12984</v>
      </c>
      <c r="K36" t="s">
        <v>12983</v>
      </c>
      <c r="L36" t="s">
        <v>12982</v>
      </c>
      <c r="M36" t="s">
        <v>2374</v>
      </c>
      <c r="N36">
        <v>4</v>
      </c>
      <c r="O36" t="s">
        <v>12981</v>
      </c>
      <c r="P36" t="s">
        <v>12980</v>
      </c>
      <c r="Q36" t="s">
        <v>12979</v>
      </c>
      <c r="R36" s="7">
        <v>35950</v>
      </c>
      <c r="S36" s="8">
        <f t="shared" si="0"/>
        <v>1998</v>
      </c>
      <c r="T36" s="8">
        <v>1998</v>
      </c>
      <c r="U36" s="8">
        <f t="shared" si="1"/>
        <v>24</v>
      </c>
      <c r="V36" s="7">
        <v>35950</v>
      </c>
      <c r="W36" t="s">
        <v>12978</v>
      </c>
      <c r="X36" s="2">
        <v>0.75600000000000001</v>
      </c>
      <c r="Y36" s="6">
        <f t="shared" si="2"/>
        <v>2.0180988227756869E-2</v>
      </c>
      <c r="AA36">
        <v>10895639</v>
      </c>
      <c r="AB36">
        <v>26969</v>
      </c>
      <c r="AD36" t="s">
        <v>4</v>
      </c>
      <c r="AE36">
        <v>102</v>
      </c>
      <c r="AF36">
        <v>23</v>
      </c>
      <c r="AH36" t="s">
        <v>12977</v>
      </c>
      <c r="AI36" t="s">
        <v>12976</v>
      </c>
      <c r="AK36" t="s">
        <v>12975</v>
      </c>
      <c r="AL36">
        <v>49</v>
      </c>
      <c r="AM36" s="5">
        <f t="shared" si="3"/>
        <v>2.0416666666666665</v>
      </c>
      <c r="AN36" s="4">
        <f t="shared" si="4"/>
        <v>3.0922630316799191E-3</v>
      </c>
      <c r="AO36" s="3"/>
      <c r="AP36">
        <v>0</v>
      </c>
      <c r="AR36" t="s">
        <v>1</v>
      </c>
      <c r="AT36" s="2">
        <v>2.7810000000000001</v>
      </c>
      <c r="AU36" s="1">
        <f t="shared" si="5"/>
        <v>1.5054370668933783</v>
      </c>
      <c r="AV36" s="1">
        <f t="shared" si="6"/>
        <v>1.1636625629718396</v>
      </c>
      <c r="AW36" s="1">
        <f t="shared" si="7"/>
        <v>0.82188805905030038</v>
      </c>
    </row>
    <row r="37" spans="1:49" x14ac:dyDescent="0.2">
      <c r="A37">
        <v>35</v>
      </c>
      <c r="B37" t="s">
        <v>12974</v>
      </c>
      <c r="C37" t="s">
        <v>12973</v>
      </c>
      <c r="F37" t="s">
        <v>12972</v>
      </c>
      <c r="G37" t="s">
        <v>15</v>
      </c>
      <c r="H37" t="s">
        <v>14</v>
      </c>
      <c r="I37" t="s">
        <v>8790</v>
      </c>
      <c r="J37">
        <v>60069972</v>
      </c>
      <c r="K37" t="s">
        <v>8789</v>
      </c>
      <c r="L37" t="s">
        <v>8788</v>
      </c>
      <c r="M37" t="s">
        <v>1028</v>
      </c>
      <c r="N37">
        <v>2</v>
      </c>
      <c r="O37" t="s">
        <v>12971</v>
      </c>
      <c r="P37" t="s">
        <v>12970</v>
      </c>
      <c r="Q37" t="s">
        <v>8785</v>
      </c>
      <c r="R37" s="7">
        <v>35947</v>
      </c>
      <c r="S37" s="8">
        <f t="shared" si="0"/>
        <v>1998</v>
      </c>
      <c r="T37" s="8">
        <v>1998</v>
      </c>
      <c r="U37" s="8">
        <f t="shared" si="1"/>
        <v>24</v>
      </c>
      <c r="V37" s="7">
        <v>35947</v>
      </c>
      <c r="W37" t="s">
        <v>9707</v>
      </c>
      <c r="X37" s="2">
        <v>0.318</v>
      </c>
      <c r="Y37" s="6">
        <f t="shared" si="2"/>
        <v>8.4888283815167786E-3</v>
      </c>
      <c r="AA37">
        <v>338443</v>
      </c>
      <c r="AB37">
        <v>27160</v>
      </c>
      <c r="AC37">
        <v>15739120</v>
      </c>
      <c r="AD37" t="s">
        <v>4</v>
      </c>
      <c r="AE37">
        <v>41</v>
      </c>
      <c r="AF37">
        <v>6</v>
      </c>
      <c r="AH37" t="s">
        <v>12969</v>
      </c>
      <c r="AI37" t="s">
        <v>12968</v>
      </c>
      <c r="AK37" t="s">
        <v>12967</v>
      </c>
      <c r="AL37">
        <v>0</v>
      </c>
      <c r="AM37" s="5">
        <f t="shared" si="3"/>
        <v>0</v>
      </c>
      <c r="AN37" s="4">
        <f t="shared" si="4"/>
        <v>0</v>
      </c>
      <c r="AO37" s="3"/>
      <c r="AP37">
        <v>0</v>
      </c>
      <c r="AR37">
        <v>64162</v>
      </c>
      <c r="AT37" s="2">
        <v>0.77</v>
      </c>
      <c r="AU37" s="1">
        <f t="shared" si="5"/>
        <v>0.59421798670617454</v>
      </c>
      <c r="AV37" s="1">
        <f t="shared" si="6"/>
        <v>0.42444141907583893</v>
      </c>
      <c r="AW37" s="1">
        <f t="shared" si="7"/>
        <v>0.25466485144550338</v>
      </c>
    </row>
    <row r="38" spans="1:49" x14ac:dyDescent="0.2">
      <c r="A38">
        <v>36</v>
      </c>
      <c r="B38" t="s">
        <v>12966</v>
      </c>
      <c r="C38" t="s">
        <v>12965</v>
      </c>
      <c r="F38" t="s">
        <v>12964</v>
      </c>
      <c r="G38" t="s">
        <v>15</v>
      </c>
      <c r="H38" t="s">
        <v>14</v>
      </c>
      <c r="I38" t="s">
        <v>12963</v>
      </c>
      <c r="J38" t="s">
        <v>12962</v>
      </c>
      <c r="K38" t="s">
        <v>12961</v>
      </c>
      <c r="L38" t="s">
        <v>12960</v>
      </c>
      <c r="M38" t="s">
        <v>12959</v>
      </c>
      <c r="N38">
        <v>2</v>
      </c>
      <c r="O38" t="s">
        <v>12958</v>
      </c>
      <c r="P38" t="s">
        <v>12957</v>
      </c>
      <c r="Q38" t="s">
        <v>12956</v>
      </c>
      <c r="R38" s="7">
        <v>35947</v>
      </c>
      <c r="S38" s="8">
        <f t="shared" si="0"/>
        <v>1998</v>
      </c>
      <c r="T38" s="8">
        <v>1998</v>
      </c>
      <c r="U38" s="8">
        <f t="shared" si="1"/>
        <v>24</v>
      </c>
      <c r="V38" s="7">
        <v>35947</v>
      </c>
      <c r="W38" t="s">
        <v>9707</v>
      </c>
      <c r="X38" s="2">
        <v>0.318</v>
      </c>
      <c r="Y38" s="6">
        <f t="shared" si="2"/>
        <v>8.4888283815167786E-3</v>
      </c>
      <c r="AA38">
        <v>338443</v>
      </c>
      <c r="AB38">
        <v>27160</v>
      </c>
      <c r="AC38">
        <v>15739120</v>
      </c>
      <c r="AD38" t="s">
        <v>4</v>
      </c>
      <c r="AE38">
        <v>41</v>
      </c>
      <c r="AF38">
        <v>6</v>
      </c>
      <c r="AH38" t="s">
        <v>12955</v>
      </c>
      <c r="AI38" t="s">
        <v>12954</v>
      </c>
      <c r="AK38" t="s">
        <v>12953</v>
      </c>
      <c r="AL38">
        <v>0</v>
      </c>
      <c r="AM38" s="5">
        <f t="shared" si="3"/>
        <v>0</v>
      </c>
      <c r="AN38" s="4">
        <f t="shared" si="4"/>
        <v>0</v>
      </c>
      <c r="AO38" s="3"/>
      <c r="AP38">
        <v>0</v>
      </c>
      <c r="AR38" t="s">
        <v>12952</v>
      </c>
      <c r="AT38" s="2">
        <v>0.77</v>
      </c>
      <c r="AU38" s="1">
        <f t="shared" si="5"/>
        <v>0.59421798670617454</v>
      </c>
      <c r="AV38" s="1">
        <f t="shared" si="6"/>
        <v>0.42444141907583893</v>
      </c>
      <c r="AW38" s="1">
        <f t="shared" si="7"/>
        <v>0.25466485144550338</v>
      </c>
    </row>
    <row r="39" spans="1:49" x14ac:dyDescent="0.2">
      <c r="A39">
        <v>37</v>
      </c>
      <c r="B39" t="s">
        <v>12951</v>
      </c>
      <c r="C39" t="s">
        <v>12950</v>
      </c>
      <c r="F39" t="s">
        <v>12949</v>
      </c>
      <c r="G39" t="s">
        <v>15</v>
      </c>
      <c r="H39" t="s">
        <v>14</v>
      </c>
      <c r="I39" t="s">
        <v>10137</v>
      </c>
      <c r="J39">
        <v>60072417</v>
      </c>
      <c r="K39" t="s">
        <v>12948</v>
      </c>
      <c r="L39" t="s">
        <v>12947</v>
      </c>
      <c r="M39" t="s">
        <v>1173</v>
      </c>
      <c r="N39">
        <v>1</v>
      </c>
      <c r="O39" t="s">
        <v>12946</v>
      </c>
      <c r="P39">
        <v>7406886947</v>
      </c>
      <c r="Q39">
        <v>60072417</v>
      </c>
      <c r="R39" s="7">
        <v>35947</v>
      </c>
      <c r="S39" s="8">
        <f t="shared" si="0"/>
        <v>1998</v>
      </c>
      <c r="T39" s="8">
        <v>1998</v>
      </c>
      <c r="U39" s="8">
        <f t="shared" si="1"/>
        <v>24</v>
      </c>
      <c r="V39" s="7">
        <v>35796</v>
      </c>
      <c r="W39" t="s">
        <v>1169</v>
      </c>
      <c r="X39" s="2">
        <v>0.30399999999999999</v>
      </c>
      <c r="Y39" s="6">
        <f t="shared" si="2"/>
        <v>8.115106377299057E-3</v>
      </c>
      <c r="AA39">
        <v>8952477</v>
      </c>
      <c r="AB39">
        <v>12250</v>
      </c>
      <c r="AD39" t="s">
        <v>4</v>
      </c>
      <c r="AE39">
        <v>18</v>
      </c>
      <c r="AF39">
        <v>3</v>
      </c>
      <c r="AH39" t="s">
        <v>12945</v>
      </c>
      <c r="AI39" t="s">
        <v>12944</v>
      </c>
      <c r="AK39" t="s">
        <v>12943</v>
      </c>
      <c r="AL39">
        <v>8</v>
      </c>
      <c r="AM39" s="5">
        <f t="shared" si="3"/>
        <v>0.33333333333333331</v>
      </c>
      <c r="AN39" s="4">
        <f t="shared" si="4"/>
        <v>5.048592704783541E-4</v>
      </c>
      <c r="AO39" s="3"/>
      <c r="AP39">
        <v>0</v>
      </c>
      <c r="AR39" t="s">
        <v>1</v>
      </c>
      <c r="AT39" s="2" t="s">
        <v>0</v>
      </c>
      <c r="AU39" s="1">
        <f t="shared" si="5"/>
        <v>0.58320322452528461</v>
      </c>
      <c r="AV39" s="1">
        <f t="shared" si="6"/>
        <v>0.43099828238887061</v>
      </c>
      <c r="AW39" s="1">
        <f t="shared" si="7"/>
        <v>0.2787933402524565</v>
      </c>
    </row>
    <row r="40" spans="1:49" x14ac:dyDescent="0.2">
      <c r="A40">
        <v>38</v>
      </c>
      <c r="B40" t="s">
        <v>12942</v>
      </c>
      <c r="F40" t="s">
        <v>12941</v>
      </c>
      <c r="G40" t="s">
        <v>15</v>
      </c>
      <c r="H40" t="s">
        <v>14</v>
      </c>
      <c r="I40" t="s">
        <v>12940</v>
      </c>
      <c r="N40">
        <v>1</v>
      </c>
      <c r="O40" t="s">
        <v>12939</v>
      </c>
      <c r="P40">
        <v>7201863062</v>
      </c>
      <c r="R40" s="7">
        <v>35947</v>
      </c>
      <c r="S40" s="8">
        <f t="shared" si="0"/>
        <v>1998</v>
      </c>
      <c r="T40" s="8">
        <v>1998</v>
      </c>
      <c r="U40" s="8">
        <f t="shared" si="1"/>
        <v>24</v>
      </c>
      <c r="V40" s="7">
        <v>35947</v>
      </c>
      <c r="W40" t="s">
        <v>12938</v>
      </c>
      <c r="X40" s="2">
        <v>0.34699999999999998</v>
      </c>
      <c r="Y40" s="6">
        <f t="shared" si="2"/>
        <v>9.2629668188249116E-3</v>
      </c>
      <c r="AA40" t="s">
        <v>12937</v>
      </c>
      <c r="AB40">
        <v>19750</v>
      </c>
      <c r="AD40" t="s">
        <v>4</v>
      </c>
      <c r="AE40">
        <v>52</v>
      </c>
      <c r="AF40">
        <v>2</v>
      </c>
      <c r="AH40" t="s">
        <v>12936</v>
      </c>
      <c r="AI40" t="s">
        <v>12935</v>
      </c>
      <c r="AK40" t="s">
        <v>12934</v>
      </c>
      <c r="AL40">
        <v>0</v>
      </c>
      <c r="AM40" s="5">
        <f t="shared" si="3"/>
        <v>0</v>
      </c>
      <c r="AN40" s="4">
        <f t="shared" si="4"/>
        <v>0</v>
      </c>
      <c r="AO40" s="3"/>
      <c r="AP40">
        <v>0</v>
      </c>
      <c r="AR40" t="s">
        <v>1</v>
      </c>
      <c r="AT40" s="2">
        <v>0.77600000000000002</v>
      </c>
      <c r="AU40" s="1">
        <f t="shared" si="5"/>
        <v>0.64840767731774385</v>
      </c>
      <c r="AV40" s="1">
        <f t="shared" si="6"/>
        <v>0.46314834094124557</v>
      </c>
      <c r="AW40" s="1">
        <f t="shared" si="7"/>
        <v>0.2778890045647473</v>
      </c>
    </row>
    <row r="41" spans="1:49" x14ac:dyDescent="0.2">
      <c r="A41">
        <v>39</v>
      </c>
      <c r="B41" t="s">
        <v>12933</v>
      </c>
      <c r="C41" t="s">
        <v>12932</v>
      </c>
      <c r="E41">
        <v>9592115</v>
      </c>
      <c r="F41" t="s">
        <v>12931</v>
      </c>
      <c r="G41" t="s">
        <v>15</v>
      </c>
      <c r="H41" t="s">
        <v>14</v>
      </c>
      <c r="I41" t="s">
        <v>12930</v>
      </c>
      <c r="J41">
        <v>60030718</v>
      </c>
      <c r="K41" t="s">
        <v>8318</v>
      </c>
      <c r="L41" t="s">
        <v>7422</v>
      </c>
      <c r="M41" t="s">
        <v>328</v>
      </c>
      <c r="N41">
        <v>2</v>
      </c>
      <c r="O41" t="s">
        <v>12929</v>
      </c>
      <c r="P41" t="s">
        <v>12928</v>
      </c>
      <c r="Q41" t="s">
        <v>8315</v>
      </c>
      <c r="R41" s="7">
        <v>35947</v>
      </c>
      <c r="S41" s="8">
        <f t="shared" si="0"/>
        <v>1998</v>
      </c>
      <c r="T41" s="8">
        <v>1998</v>
      </c>
      <c r="U41" s="8">
        <f t="shared" si="1"/>
        <v>24</v>
      </c>
      <c r="V41" s="7">
        <v>35947</v>
      </c>
      <c r="W41" t="s">
        <v>12927</v>
      </c>
      <c r="X41" s="2">
        <v>3.4830000000000001</v>
      </c>
      <c r="Y41" s="6">
        <f t="shared" si="2"/>
        <v>9.2976695763594144E-2</v>
      </c>
      <c r="AA41">
        <v>2706474</v>
      </c>
      <c r="AB41">
        <v>16764</v>
      </c>
      <c r="AD41" t="s">
        <v>4</v>
      </c>
      <c r="AE41">
        <v>18</v>
      </c>
      <c r="AF41">
        <v>11</v>
      </c>
      <c r="AH41" t="s">
        <v>12926</v>
      </c>
      <c r="AI41" t="s">
        <v>12925</v>
      </c>
      <c r="AJ41" t="s">
        <v>12924</v>
      </c>
      <c r="AK41" t="s">
        <v>12923</v>
      </c>
      <c r="AL41">
        <v>118</v>
      </c>
      <c r="AM41" s="5">
        <f t="shared" si="3"/>
        <v>4.916666666666667</v>
      </c>
      <c r="AN41" s="4">
        <f t="shared" si="4"/>
        <v>7.4466742395557246E-3</v>
      </c>
      <c r="AO41" s="3"/>
      <c r="AP41">
        <v>1</v>
      </c>
      <c r="AR41" t="s">
        <v>1</v>
      </c>
      <c r="AT41" s="2">
        <v>6.1669999999999998</v>
      </c>
      <c r="AU41" s="1">
        <f t="shared" si="5"/>
        <v>6.7317689306382613</v>
      </c>
      <c r="AV41" s="1">
        <f t="shared" si="6"/>
        <v>5.0211685001574935</v>
      </c>
      <c r="AW41" s="1">
        <f t="shared" si="7"/>
        <v>3.3105680696767248</v>
      </c>
    </row>
    <row r="42" spans="1:49" x14ac:dyDescent="0.2">
      <c r="A42">
        <v>40</v>
      </c>
      <c r="B42" t="s">
        <v>12922</v>
      </c>
      <c r="C42" t="s">
        <v>12921</v>
      </c>
      <c r="D42" t="s">
        <v>12920</v>
      </c>
      <c r="F42" t="s">
        <v>12919</v>
      </c>
      <c r="G42" t="s">
        <v>15</v>
      </c>
      <c r="H42" t="s">
        <v>14</v>
      </c>
      <c r="I42" t="s">
        <v>12918</v>
      </c>
      <c r="J42">
        <v>60025038</v>
      </c>
      <c r="K42" t="s">
        <v>10253</v>
      </c>
      <c r="L42" t="s">
        <v>2613</v>
      </c>
      <c r="M42" t="s">
        <v>73</v>
      </c>
      <c r="N42">
        <v>3</v>
      </c>
      <c r="O42" t="s">
        <v>12917</v>
      </c>
      <c r="P42" t="s">
        <v>12916</v>
      </c>
      <c r="Q42" t="s">
        <v>12915</v>
      </c>
      <c r="R42" s="7">
        <v>35947</v>
      </c>
      <c r="S42" s="8">
        <f t="shared" si="0"/>
        <v>1998</v>
      </c>
      <c r="T42" s="8">
        <v>1998</v>
      </c>
      <c r="U42" s="8">
        <f t="shared" si="1"/>
        <v>24</v>
      </c>
      <c r="V42" s="7">
        <v>35947</v>
      </c>
      <c r="W42" t="s">
        <v>12914</v>
      </c>
      <c r="X42" s="2">
        <v>1.5249999999999999</v>
      </c>
      <c r="Y42" s="6">
        <f t="shared" si="2"/>
        <v>4.070900403085876E-2</v>
      </c>
      <c r="AA42">
        <v>191035</v>
      </c>
      <c r="AB42">
        <v>27241</v>
      </c>
      <c r="AD42" t="s">
        <v>4</v>
      </c>
      <c r="AE42">
        <v>133</v>
      </c>
      <c r="AF42">
        <v>2</v>
      </c>
      <c r="AH42" t="s">
        <v>12913</v>
      </c>
      <c r="AI42" t="s">
        <v>12912</v>
      </c>
      <c r="AK42" t="s">
        <v>12911</v>
      </c>
      <c r="AL42">
        <v>7</v>
      </c>
      <c r="AM42" s="5">
        <f t="shared" si="3"/>
        <v>0.29166666666666669</v>
      </c>
      <c r="AN42" s="4">
        <f t="shared" si="4"/>
        <v>4.417518616685599E-4</v>
      </c>
      <c r="AO42" s="3"/>
      <c r="AP42">
        <v>0</v>
      </c>
      <c r="AQ42" t="s">
        <v>169</v>
      </c>
      <c r="AR42" t="s">
        <v>12910</v>
      </c>
      <c r="AS42" t="s">
        <v>167</v>
      </c>
      <c r="AT42" s="2">
        <v>3.508</v>
      </c>
      <c r="AU42" s="1">
        <f t="shared" si="5"/>
        <v>2.8628828380101696</v>
      </c>
      <c r="AV42" s="1">
        <f t="shared" si="6"/>
        <v>2.057537794626366</v>
      </c>
      <c r="AW42" s="1">
        <f t="shared" si="7"/>
        <v>1.2521927512425619</v>
      </c>
    </row>
    <row r="43" spans="1:49" x14ac:dyDescent="0.2">
      <c r="A43">
        <v>41</v>
      </c>
      <c r="B43" t="s">
        <v>12909</v>
      </c>
      <c r="F43" t="s">
        <v>12908</v>
      </c>
      <c r="G43" t="s">
        <v>15</v>
      </c>
      <c r="H43" t="s">
        <v>14</v>
      </c>
      <c r="I43" t="s">
        <v>12907</v>
      </c>
      <c r="J43" t="s">
        <v>12906</v>
      </c>
      <c r="K43" t="s">
        <v>12905</v>
      </c>
      <c r="L43" t="s">
        <v>12904</v>
      </c>
      <c r="M43" t="s">
        <v>680</v>
      </c>
      <c r="N43">
        <v>3</v>
      </c>
      <c r="O43" t="s">
        <v>12903</v>
      </c>
      <c r="P43" t="s">
        <v>12902</v>
      </c>
      <c r="Q43" t="s">
        <v>12901</v>
      </c>
      <c r="R43" s="7">
        <v>35947</v>
      </c>
      <c r="S43" s="8">
        <f t="shared" ref="S43:S106" si="8">YEAR(R43)</f>
        <v>1998</v>
      </c>
      <c r="T43" s="8">
        <v>1998</v>
      </c>
      <c r="U43" s="8">
        <f t="shared" ref="U43:U106" si="9">2022-T43</f>
        <v>24</v>
      </c>
      <c r="V43" s="7">
        <v>35947</v>
      </c>
      <c r="W43" t="s">
        <v>12900</v>
      </c>
      <c r="X43" s="2">
        <v>0.33300000000000002</v>
      </c>
      <c r="Y43" s="6">
        <f t="shared" si="2"/>
        <v>8.8892448146071917E-3</v>
      </c>
      <c r="AA43" t="s">
        <v>12899</v>
      </c>
      <c r="AB43">
        <v>29252</v>
      </c>
      <c r="AD43" t="s">
        <v>4</v>
      </c>
      <c r="AE43">
        <v>24</v>
      </c>
      <c r="AF43">
        <v>6</v>
      </c>
      <c r="AH43" t="s">
        <v>12898</v>
      </c>
      <c r="AI43" t="s">
        <v>12897</v>
      </c>
      <c r="AK43" t="s">
        <v>12896</v>
      </c>
      <c r="AL43">
        <v>5</v>
      </c>
      <c r="AM43" s="5">
        <f t="shared" ref="AM43:AM106" si="10">AL43/U43</f>
        <v>0.20833333333333334</v>
      </c>
      <c r="AN43" s="4">
        <f t="shared" si="4"/>
        <v>3.1553704404897135E-4</v>
      </c>
      <c r="AO43" s="3"/>
      <c r="AP43">
        <v>0</v>
      </c>
      <c r="AR43" t="s">
        <v>1</v>
      </c>
      <c r="AT43" s="2">
        <v>0.97699999999999998</v>
      </c>
      <c r="AU43" s="1">
        <f t="shared" ref="AU43:AU106" si="11">(Y43*0.7+AN43*0.3)*100</f>
        <v>0.63171324834397258</v>
      </c>
      <c r="AV43" s="1">
        <f t="shared" ref="AV43:AV106" si="12">(Y43*0.5+AN43*0.5)*100</f>
        <v>0.46023909293280812</v>
      </c>
      <c r="AW43" s="1">
        <f t="shared" ref="AW43:AW106" si="13">(Y43*0.3+AN43*0.7)*100</f>
        <v>0.28876493752164373</v>
      </c>
    </row>
    <row r="44" spans="1:49" x14ac:dyDescent="0.2">
      <c r="A44">
        <v>42</v>
      </c>
      <c r="B44" t="s">
        <v>12895</v>
      </c>
      <c r="C44" t="s">
        <v>12894</v>
      </c>
      <c r="E44">
        <v>9617824</v>
      </c>
      <c r="F44" t="s">
        <v>12893</v>
      </c>
      <c r="G44" t="s">
        <v>15</v>
      </c>
      <c r="H44" t="s">
        <v>14</v>
      </c>
      <c r="I44" t="s">
        <v>12892</v>
      </c>
      <c r="J44" t="s">
        <v>12891</v>
      </c>
      <c r="K44" t="s">
        <v>12890</v>
      </c>
      <c r="L44" t="s">
        <v>12889</v>
      </c>
      <c r="M44" t="s">
        <v>193</v>
      </c>
      <c r="N44">
        <v>2</v>
      </c>
      <c r="O44" t="s">
        <v>12888</v>
      </c>
      <c r="P44" t="s">
        <v>12887</v>
      </c>
      <c r="Q44" t="s">
        <v>12886</v>
      </c>
      <c r="R44" s="7">
        <v>35947</v>
      </c>
      <c r="S44" s="8">
        <f t="shared" si="8"/>
        <v>1998</v>
      </c>
      <c r="T44" s="8">
        <v>1998</v>
      </c>
      <c r="U44" s="8">
        <f t="shared" si="9"/>
        <v>24</v>
      </c>
      <c r="V44" s="7">
        <v>35947</v>
      </c>
      <c r="W44" t="s">
        <v>2665</v>
      </c>
      <c r="X44" s="2">
        <v>1.448</v>
      </c>
      <c r="Y44" s="6">
        <f t="shared" si="2"/>
        <v>3.8653533007661299E-2</v>
      </c>
      <c r="AA44">
        <v>1674412</v>
      </c>
      <c r="AB44">
        <v>13042</v>
      </c>
      <c r="AD44" t="s">
        <v>4</v>
      </c>
      <c r="AE44">
        <v>37</v>
      </c>
      <c r="AF44">
        <v>3</v>
      </c>
      <c r="AH44" t="s">
        <v>12885</v>
      </c>
      <c r="AI44" t="s">
        <v>12884</v>
      </c>
      <c r="AJ44" t="s">
        <v>12883</v>
      </c>
      <c r="AK44" t="s">
        <v>12882</v>
      </c>
      <c r="AL44">
        <v>82</v>
      </c>
      <c r="AM44" s="5">
        <f t="shared" si="10"/>
        <v>3.4166666666666665</v>
      </c>
      <c r="AN44" s="4">
        <f t="shared" si="4"/>
        <v>5.1748075224031303E-3</v>
      </c>
      <c r="AO44" s="3"/>
      <c r="AP44">
        <v>0</v>
      </c>
      <c r="AR44" t="s">
        <v>1</v>
      </c>
      <c r="AT44" s="2">
        <v>4.0759999999999996</v>
      </c>
      <c r="AU44" s="1">
        <f t="shared" si="11"/>
        <v>2.8609915362083846</v>
      </c>
      <c r="AV44" s="1">
        <f t="shared" si="12"/>
        <v>2.1914170265032213</v>
      </c>
      <c r="AW44" s="1">
        <f t="shared" si="13"/>
        <v>1.521842516798058</v>
      </c>
    </row>
    <row r="45" spans="1:49" x14ac:dyDescent="0.2">
      <c r="A45">
        <v>43</v>
      </c>
      <c r="B45" t="s">
        <v>12881</v>
      </c>
      <c r="C45" t="s">
        <v>12880</v>
      </c>
      <c r="D45" t="s">
        <v>12879</v>
      </c>
      <c r="F45" t="s">
        <v>12878</v>
      </c>
      <c r="G45" t="s">
        <v>15</v>
      </c>
      <c r="H45" t="s">
        <v>14</v>
      </c>
      <c r="I45" t="s">
        <v>12877</v>
      </c>
      <c r="J45" t="s">
        <v>12876</v>
      </c>
      <c r="K45" t="s">
        <v>12875</v>
      </c>
      <c r="L45" t="s">
        <v>12874</v>
      </c>
      <c r="M45" t="s">
        <v>26</v>
      </c>
      <c r="N45">
        <v>4</v>
      </c>
      <c r="O45" t="s">
        <v>12873</v>
      </c>
      <c r="P45" t="s">
        <v>12872</v>
      </c>
      <c r="Q45" t="s">
        <v>12871</v>
      </c>
      <c r="R45" s="7">
        <v>35947</v>
      </c>
      <c r="S45" s="8">
        <f t="shared" si="8"/>
        <v>1998</v>
      </c>
      <c r="T45" s="8">
        <v>1998</v>
      </c>
      <c r="U45" s="8">
        <f t="shared" si="9"/>
        <v>24</v>
      </c>
      <c r="V45" s="7">
        <v>35947</v>
      </c>
      <c r="W45" t="s">
        <v>12870</v>
      </c>
      <c r="X45" s="2">
        <v>0.76700000000000002</v>
      </c>
      <c r="Y45" s="6">
        <f t="shared" si="2"/>
        <v>2.0474626945356504E-2</v>
      </c>
      <c r="AA45">
        <v>1448609</v>
      </c>
      <c r="AB45">
        <v>29417</v>
      </c>
      <c r="AD45" t="s">
        <v>4</v>
      </c>
      <c r="AE45">
        <v>17</v>
      </c>
      <c r="AF45">
        <v>4</v>
      </c>
      <c r="AH45" t="s">
        <v>12869</v>
      </c>
      <c r="AI45" t="s">
        <v>12868</v>
      </c>
      <c r="AK45" t="s">
        <v>12867</v>
      </c>
      <c r="AL45">
        <v>23</v>
      </c>
      <c r="AM45" s="5">
        <f t="shared" si="10"/>
        <v>0.95833333333333337</v>
      </c>
      <c r="AN45" s="4">
        <f t="shared" si="4"/>
        <v>1.4514704026252683E-3</v>
      </c>
      <c r="AO45" s="3"/>
      <c r="AP45">
        <v>0</v>
      </c>
      <c r="AR45" t="s">
        <v>1</v>
      </c>
      <c r="AT45" s="2">
        <v>3.2810000000000001</v>
      </c>
      <c r="AU45" s="1">
        <f t="shared" si="11"/>
        <v>1.4767679982537134</v>
      </c>
      <c r="AV45" s="1">
        <f t="shared" si="12"/>
        <v>1.0963048673990887</v>
      </c>
      <c r="AW45" s="1">
        <f t="shared" si="13"/>
        <v>0.71584173654446381</v>
      </c>
    </row>
    <row r="46" spans="1:49" x14ac:dyDescent="0.2">
      <c r="A46">
        <v>44</v>
      </c>
      <c r="B46" t="s">
        <v>12866</v>
      </c>
      <c r="C46" t="s">
        <v>12865</v>
      </c>
      <c r="E46">
        <v>9631552</v>
      </c>
      <c r="F46" t="s">
        <v>12864</v>
      </c>
      <c r="G46" t="s">
        <v>15</v>
      </c>
      <c r="H46" t="s">
        <v>14</v>
      </c>
      <c r="I46" t="s">
        <v>12863</v>
      </c>
      <c r="J46" t="s">
        <v>12862</v>
      </c>
      <c r="K46" t="s">
        <v>12861</v>
      </c>
      <c r="L46" t="s">
        <v>12860</v>
      </c>
      <c r="M46" t="s">
        <v>12859</v>
      </c>
      <c r="N46">
        <v>3</v>
      </c>
      <c r="O46" t="s">
        <v>12858</v>
      </c>
      <c r="P46" t="s">
        <v>12857</v>
      </c>
      <c r="Q46" t="s">
        <v>12856</v>
      </c>
      <c r="R46" s="7">
        <v>35947</v>
      </c>
      <c r="S46" s="8">
        <f t="shared" si="8"/>
        <v>1998</v>
      </c>
      <c r="T46" s="8">
        <v>1998</v>
      </c>
      <c r="U46" s="8">
        <f t="shared" si="9"/>
        <v>24</v>
      </c>
      <c r="V46" s="7">
        <v>35947</v>
      </c>
      <c r="W46" t="s">
        <v>10276</v>
      </c>
      <c r="X46" s="2">
        <v>0.8</v>
      </c>
      <c r="Y46" s="6">
        <f t="shared" si="2"/>
        <v>2.1355543098155415E-2</v>
      </c>
      <c r="AA46">
        <v>3407594</v>
      </c>
      <c r="AB46">
        <v>23456</v>
      </c>
      <c r="AD46" t="s">
        <v>4</v>
      </c>
      <c r="AE46">
        <v>182</v>
      </c>
      <c r="AF46">
        <v>6</v>
      </c>
      <c r="AH46" t="s">
        <v>12855</v>
      </c>
      <c r="AI46" t="s">
        <v>12854</v>
      </c>
      <c r="AJ46" t="s">
        <v>12853</v>
      </c>
      <c r="AK46" t="s">
        <v>12852</v>
      </c>
      <c r="AL46">
        <v>51</v>
      </c>
      <c r="AM46" s="5">
        <f t="shared" si="10"/>
        <v>2.125</v>
      </c>
      <c r="AN46" s="4">
        <f t="shared" si="4"/>
        <v>3.2184778492995079E-3</v>
      </c>
      <c r="AO46" s="3"/>
      <c r="AP46">
        <v>0</v>
      </c>
      <c r="AQ46" t="s">
        <v>2047</v>
      </c>
      <c r="AR46" t="s">
        <v>12851</v>
      </c>
      <c r="AS46" t="s">
        <v>2045</v>
      </c>
      <c r="AT46" s="2" t="s">
        <v>0</v>
      </c>
      <c r="AU46" s="1">
        <f t="shared" si="11"/>
        <v>1.591442352349864</v>
      </c>
      <c r="AV46" s="1">
        <f t="shared" si="12"/>
        <v>1.2287010473727462</v>
      </c>
      <c r="AW46" s="1">
        <f t="shared" si="13"/>
        <v>0.86595974239562801</v>
      </c>
    </row>
    <row r="47" spans="1:49" x14ac:dyDescent="0.2">
      <c r="A47">
        <v>45</v>
      </c>
      <c r="B47" t="s">
        <v>12850</v>
      </c>
      <c r="C47" t="s">
        <v>12849</v>
      </c>
      <c r="E47">
        <v>9637072</v>
      </c>
      <c r="F47" t="s">
        <v>12848</v>
      </c>
      <c r="G47" t="s">
        <v>15</v>
      </c>
      <c r="H47" t="s">
        <v>14</v>
      </c>
      <c r="I47" t="s">
        <v>12847</v>
      </c>
      <c r="J47">
        <v>60025038</v>
      </c>
      <c r="K47" t="s">
        <v>10253</v>
      </c>
      <c r="L47" t="s">
        <v>2613</v>
      </c>
      <c r="M47" t="s">
        <v>73</v>
      </c>
      <c r="N47">
        <v>2</v>
      </c>
      <c r="O47" t="s">
        <v>12846</v>
      </c>
      <c r="P47" t="s">
        <v>12845</v>
      </c>
      <c r="Q47" t="s">
        <v>12844</v>
      </c>
      <c r="R47" s="7">
        <v>35947</v>
      </c>
      <c r="S47" s="8">
        <f t="shared" si="8"/>
        <v>1998</v>
      </c>
      <c r="T47" s="8">
        <v>1998</v>
      </c>
      <c r="U47" s="8">
        <f t="shared" si="9"/>
        <v>24</v>
      </c>
      <c r="V47" s="7">
        <v>35947</v>
      </c>
      <c r="W47" t="s">
        <v>2436</v>
      </c>
      <c r="X47" s="2">
        <v>1.2529999999999999</v>
      </c>
      <c r="Y47" s="6">
        <f t="shared" si="2"/>
        <v>3.3448119377485916E-2</v>
      </c>
      <c r="AA47">
        <v>320935</v>
      </c>
      <c r="AB47">
        <v>16646</v>
      </c>
      <c r="AD47" t="s">
        <v>4</v>
      </c>
      <c r="AE47">
        <v>205</v>
      </c>
      <c r="AF47">
        <v>2</v>
      </c>
      <c r="AH47" t="s">
        <v>12843</v>
      </c>
      <c r="AI47" t="s">
        <v>12842</v>
      </c>
      <c r="AJ47" t="s">
        <v>12841</v>
      </c>
      <c r="AK47" t="s">
        <v>12840</v>
      </c>
      <c r="AL47">
        <v>89</v>
      </c>
      <c r="AM47" s="5">
        <f t="shared" si="10"/>
        <v>3.7083333333333335</v>
      </c>
      <c r="AN47" s="4">
        <f t="shared" si="4"/>
        <v>5.6165593840716904E-3</v>
      </c>
      <c r="AO47" s="3"/>
      <c r="AP47">
        <v>0</v>
      </c>
      <c r="AQ47" t="s">
        <v>2605</v>
      </c>
      <c r="AR47" t="s">
        <v>2604</v>
      </c>
      <c r="AS47" t="s">
        <v>2603</v>
      </c>
      <c r="AT47" s="2">
        <v>4.1159999999999997</v>
      </c>
      <c r="AU47" s="1">
        <f t="shared" si="11"/>
        <v>2.5098651379461647</v>
      </c>
      <c r="AV47" s="1">
        <f t="shared" si="12"/>
        <v>1.9532339380778803</v>
      </c>
      <c r="AW47" s="1">
        <f t="shared" si="13"/>
        <v>1.3966027382095958</v>
      </c>
    </row>
    <row r="48" spans="1:49" x14ac:dyDescent="0.2">
      <c r="A48">
        <v>46</v>
      </c>
      <c r="B48" t="s">
        <v>12839</v>
      </c>
      <c r="C48" t="s">
        <v>12838</v>
      </c>
      <c r="D48" t="s">
        <v>12837</v>
      </c>
      <c r="F48" t="s">
        <v>12836</v>
      </c>
      <c r="G48" t="s">
        <v>15</v>
      </c>
      <c r="H48" t="s">
        <v>14</v>
      </c>
      <c r="I48" t="s">
        <v>12835</v>
      </c>
      <c r="J48" t="s">
        <v>12829</v>
      </c>
      <c r="K48" t="s">
        <v>12834</v>
      </c>
      <c r="L48" t="s">
        <v>12833</v>
      </c>
      <c r="M48" t="s">
        <v>12832</v>
      </c>
      <c r="N48">
        <v>2</v>
      </c>
      <c r="O48" t="s">
        <v>12831</v>
      </c>
      <c r="P48" t="s">
        <v>12830</v>
      </c>
      <c r="Q48" t="s">
        <v>12829</v>
      </c>
      <c r="R48" s="7">
        <v>35947</v>
      </c>
      <c r="S48" s="8">
        <f t="shared" si="8"/>
        <v>1998</v>
      </c>
      <c r="T48" s="8">
        <v>1998</v>
      </c>
      <c r="U48" s="8">
        <f t="shared" si="9"/>
        <v>24</v>
      </c>
      <c r="V48" s="7">
        <v>35947</v>
      </c>
      <c r="W48" t="s">
        <v>12828</v>
      </c>
      <c r="X48" s="2">
        <v>2.96</v>
      </c>
      <c r="Y48" s="6">
        <f t="shared" si="2"/>
        <v>7.9015509463175038E-2</v>
      </c>
      <c r="AA48">
        <v>9242716</v>
      </c>
      <c r="AB48">
        <v>29161</v>
      </c>
      <c r="AD48" t="s">
        <v>4</v>
      </c>
      <c r="AE48">
        <v>53</v>
      </c>
      <c r="AF48">
        <v>3</v>
      </c>
      <c r="AH48" t="s">
        <v>12827</v>
      </c>
      <c r="AI48" t="s">
        <v>12826</v>
      </c>
      <c r="AJ48" t="s">
        <v>12825</v>
      </c>
      <c r="AK48" t="s">
        <v>12824</v>
      </c>
      <c r="AL48">
        <v>68</v>
      </c>
      <c r="AM48" s="5">
        <f t="shared" si="10"/>
        <v>2.8333333333333335</v>
      </c>
      <c r="AN48" s="4">
        <f t="shared" si="4"/>
        <v>4.2913037990660102E-3</v>
      </c>
      <c r="AO48" s="3"/>
      <c r="AP48">
        <v>0</v>
      </c>
      <c r="AR48" t="s">
        <v>1</v>
      </c>
      <c r="AT48" s="2" t="s">
        <v>0</v>
      </c>
      <c r="AU48" s="1">
        <f t="shared" si="11"/>
        <v>5.659824776394232</v>
      </c>
      <c r="AV48" s="1">
        <f t="shared" si="12"/>
        <v>4.165340663112052</v>
      </c>
      <c r="AW48" s="1">
        <f t="shared" si="13"/>
        <v>2.670856549829872</v>
      </c>
    </row>
    <row r="49" spans="1:49" x14ac:dyDescent="0.2">
      <c r="A49">
        <v>47</v>
      </c>
      <c r="B49" t="s">
        <v>12823</v>
      </c>
      <c r="F49" t="s">
        <v>12822</v>
      </c>
      <c r="G49" t="s">
        <v>15</v>
      </c>
      <c r="H49" t="s">
        <v>14</v>
      </c>
      <c r="I49" t="s">
        <v>10348</v>
      </c>
      <c r="N49">
        <v>1</v>
      </c>
      <c r="O49" t="s">
        <v>7402</v>
      </c>
      <c r="P49">
        <v>1</v>
      </c>
      <c r="R49" s="7">
        <v>35947</v>
      </c>
      <c r="S49" s="8">
        <f t="shared" si="8"/>
        <v>1998</v>
      </c>
      <c r="T49" s="8">
        <v>1998</v>
      </c>
      <c r="U49" s="8">
        <f t="shared" si="9"/>
        <v>24</v>
      </c>
      <c r="V49" s="7">
        <v>35947</v>
      </c>
      <c r="W49" t="s">
        <v>1066</v>
      </c>
      <c r="X49" s="2">
        <v>0.13800000000000001</v>
      </c>
      <c r="Y49" s="6">
        <f t="shared" si="2"/>
        <v>3.6838311844318095E-3</v>
      </c>
      <c r="AA49">
        <v>1926225</v>
      </c>
      <c r="AB49">
        <v>18580</v>
      </c>
      <c r="AD49" t="s">
        <v>4</v>
      </c>
      <c r="AE49">
        <v>41</v>
      </c>
      <c r="AF49">
        <v>6</v>
      </c>
      <c r="AI49" t="s">
        <v>12821</v>
      </c>
      <c r="AK49" t="s">
        <v>12820</v>
      </c>
      <c r="AL49">
        <v>0</v>
      </c>
      <c r="AM49" s="5">
        <f t="shared" si="10"/>
        <v>0</v>
      </c>
      <c r="AN49" s="4">
        <f t="shared" si="4"/>
        <v>0</v>
      </c>
      <c r="AO49" s="3"/>
      <c r="AP49">
        <v>0</v>
      </c>
      <c r="AR49" t="s">
        <v>1</v>
      </c>
      <c r="AT49" s="2">
        <v>0.30599999999999999</v>
      </c>
      <c r="AU49" s="1">
        <f t="shared" si="11"/>
        <v>0.25786818291022667</v>
      </c>
      <c r="AV49" s="1">
        <f t="shared" si="12"/>
        <v>0.18419155922159047</v>
      </c>
      <c r="AW49" s="1">
        <f t="shared" si="13"/>
        <v>0.11051493553295429</v>
      </c>
    </row>
    <row r="50" spans="1:49" x14ac:dyDescent="0.2">
      <c r="A50">
        <v>48</v>
      </c>
      <c r="B50" t="s">
        <v>12819</v>
      </c>
      <c r="F50" t="s">
        <v>12818</v>
      </c>
      <c r="G50" t="s">
        <v>15</v>
      </c>
      <c r="H50" t="s">
        <v>14</v>
      </c>
      <c r="I50" t="s">
        <v>12817</v>
      </c>
      <c r="J50" t="s">
        <v>12816</v>
      </c>
      <c r="K50" t="s">
        <v>12815</v>
      </c>
      <c r="L50" t="s">
        <v>12814</v>
      </c>
      <c r="M50" t="s">
        <v>1198</v>
      </c>
      <c r="N50">
        <v>4</v>
      </c>
      <c r="O50" t="s">
        <v>12813</v>
      </c>
      <c r="P50" t="s">
        <v>12812</v>
      </c>
      <c r="Q50" t="s">
        <v>12811</v>
      </c>
      <c r="R50" s="7">
        <v>35947</v>
      </c>
      <c r="S50" s="8">
        <f t="shared" si="8"/>
        <v>1998</v>
      </c>
      <c r="T50" s="8">
        <v>1998</v>
      </c>
      <c r="U50" s="8">
        <f t="shared" si="9"/>
        <v>24</v>
      </c>
      <c r="V50" s="7">
        <v>35947</v>
      </c>
      <c r="W50" t="s">
        <v>1066</v>
      </c>
      <c r="X50" s="2">
        <v>0.13800000000000001</v>
      </c>
      <c r="Y50" s="6">
        <f t="shared" si="2"/>
        <v>3.6838311844318095E-3</v>
      </c>
      <c r="AA50">
        <v>1926225</v>
      </c>
      <c r="AB50">
        <v>18580</v>
      </c>
      <c r="AD50" t="s">
        <v>4</v>
      </c>
      <c r="AE50">
        <v>41</v>
      </c>
      <c r="AF50">
        <v>6</v>
      </c>
      <c r="AH50" t="s">
        <v>12810</v>
      </c>
      <c r="AI50" t="s">
        <v>12809</v>
      </c>
      <c r="AK50" t="s">
        <v>12808</v>
      </c>
      <c r="AL50">
        <v>1</v>
      </c>
      <c r="AM50" s="5">
        <f t="shared" si="10"/>
        <v>4.1666666666666664E-2</v>
      </c>
      <c r="AN50" s="4">
        <f t="shared" si="4"/>
        <v>6.3107408809794262E-5</v>
      </c>
      <c r="AO50" s="3"/>
      <c r="AP50">
        <v>0</v>
      </c>
      <c r="AR50" t="s">
        <v>1</v>
      </c>
      <c r="AT50" s="2">
        <v>0.30599999999999999</v>
      </c>
      <c r="AU50" s="1">
        <f t="shared" si="11"/>
        <v>0.25976140517452045</v>
      </c>
      <c r="AV50" s="1">
        <f t="shared" si="12"/>
        <v>0.18734692966208019</v>
      </c>
      <c r="AW50" s="1">
        <f t="shared" si="13"/>
        <v>0.11493245414963989</v>
      </c>
    </row>
    <row r="51" spans="1:49" x14ac:dyDescent="0.2">
      <c r="A51">
        <v>49</v>
      </c>
      <c r="B51" t="s">
        <v>12807</v>
      </c>
      <c r="F51" t="s">
        <v>12806</v>
      </c>
      <c r="G51" t="s">
        <v>15</v>
      </c>
      <c r="H51" t="s">
        <v>14</v>
      </c>
      <c r="I51" t="s">
        <v>12805</v>
      </c>
      <c r="J51">
        <v>100459202</v>
      </c>
      <c r="K51" t="s">
        <v>12804</v>
      </c>
      <c r="L51" t="s">
        <v>12803</v>
      </c>
      <c r="M51" t="s">
        <v>104</v>
      </c>
      <c r="N51">
        <v>1</v>
      </c>
      <c r="O51" t="s">
        <v>12802</v>
      </c>
      <c r="P51">
        <v>7202395240</v>
      </c>
      <c r="Q51">
        <v>100459202</v>
      </c>
      <c r="R51" s="7">
        <v>35947</v>
      </c>
      <c r="S51" s="8">
        <f t="shared" si="8"/>
        <v>1998</v>
      </c>
      <c r="T51" s="8">
        <v>1998</v>
      </c>
      <c r="U51" s="8">
        <f t="shared" si="9"/>
        <v>24</v>
      </c>
      <c r="V51" s="7">
        <v>35947</v>
      </c>
      <c r="W51" t="s">
        <v>1066</v>
      </c>
      <c r="X51" s="2">
        <v>0.13800000000000001</v>
      </c>
      <c r="Y51" s="6">
        <f t="shared" si="2"/>
        <v>3.6838311844318095E-3</v>
      </c>
      <c r="AA51">
        <v>1926225</v>
      </c>
      <c r="AB51">
        <v>18580</v>
      </c>
      <c r="AD51" t="s">
        <v>4</v>
      </c>
      <c r="AE51">
        <v>41</v>
      </c>
      <c r="AF51">
        <v>6</v>
      </c>
      <c r="AI51" t="s">
        <v>12801</v>
      </c>
      <c r="AK51" t="s">
        <v>12800</v>
      </c>
      <c r="AL51">
        <v>9</v>
      </c>
      <c r="AM51" s="5">
        <f t="shared" si="10"/>
        <v>0.375</v>
      </c>
      <c r="AN51" s="4">
        <f t="shared" si="4"/>
        <v>5.6796667928814845E-4</v>
      </c>
      <c r="AO51" s="3"/>
      <c r="AP51">
        <v>0</v>
      </c>
      <c r="AR51" t="s">
        <v>1</v>
      </c>
      <c r="AT51" s="2">
        <v>0.30599999999999999</v>
      </c>
      <c r="AU51" s="1">
        <f t="shared" si="11"/>
        <v>0.27490718328887109</v>
      </c>
      <c r="AV51" s="1">
        <f t="shared" si="12"/>
        <v>0.21258989318599791</v>
      </c>
      <c r="AW51" s="1">
        <f t="shared" si="13"/>
        <v>0.15027260308312468</v>
      </c>
    </row>
    <row r="52" spans="1:49" x14ac:dyDescent="0.2">
      <c r="A52">
        <v>50</v>
      </c>
      <c r="B52" t="s">
        <v>12799</v>
      </c>
      <c r="C52" t="s">
        <v>12798</v>
      </c>
      <c r="F52" t="s">
        <v>12797</v>
      </c>
      <c r="G52" t="s">
        <v>15</v>
      </c>
      <c r="H52" t="s">
        <v>14</v>
      </c>
      <c r="I52" t="s">
        <v>12796</v>
      </c>
      <c r="J52" t="s">
        <v>12795</v>
      </c>
      <c r="K52" t="s">
        <v>12794</v>
      </c>
      <c r="L52" t="s">
        <v>12793</v>
      </c>
      <c r="M52" t="s">
        <v>2239</v>
      </c>
      <c r="N52">
        <v>4</v>
      </c>
      <c r="O52" t="s">
        <v>12792</v>
      </c>
      <c r="P52" t="s">
        <v>12791</v>
      </c>
      <c r="Q52" t="s">
        <v>12790</v>
      </c>
      <c r="R52" s="7">
        <v>35947</v>
      </c>
      <c r="S52" s="8">
        <f t="shared" si="8"/>
        <v>1998</v>
      </c>
      <c r="T52" s="8">
        <v>1998</v>
      </c>
      <c r="U52" s="8">
        <f t="shared" si="9"/>
        <v>24</v>
      </c>
      <c r="V52" s="7">
        <v>35947</v>
      </c>
      <c r="W52" t="s">
        <v>1208</v>
      </c>
      <c r="X52" s="2">
        <v>2.0070000000000001</v>
      </c>
      <c r="Y52" s="6">
        <f t="shared" si="2"/>
        <v>5.3575718747497406E-2</v>
      </c>
      <c r="AA52">
        <v>948276</v>
      </c>
      <c r="AB52">
        <v>27962</v>
      </c>
      <c r="AD52" t="s">
        <v>4</v>
      </c>
      <c r="AE52">
        <v>25</v>
      </c>
      <c r="AF52">
        <v>10</v>
      </c>
      <c r="AH52" t="s">
        <v>12789</v>
      </c>
      <c r="AI52" t="s">
        <v>12788</v>
      </c>
      <c r="AK52" t="s">
        <v>12787</v>
      </c>
      <c r="AL52">
        <v>21</v>
      </c>
      <c r="AM52" s="5">
        <f t="shared" si="10"/>
        <v>0.875</v>
      </c>
      <c r="AN52" s="4">
        <f t="shared" si="4"/>
        <v>1.3252555850056798E-3</v>
      </c>
      <c r="AO52" s="3"/>
      <c r="AP52">
        <v>1</v>
      </c>
      <c r="AR52" t="s">
        <v>1</v>
      </c>
      <c r="AT52" s="2">
        <v>4.72</v>
      </c>
      <c r="AU52" s="1">
        <f t="shared" si="11"/>
        <v>3.7900579798749892</v>
      </c>
      <c r="AV52" s="1">
        <f t="shared" si="12"/>
        <v>2.7450487166251545</v>
      </c>
      <c r="AW52" s="1">
        <f t="shared" si="13"/>
        <v>1.7000394533753196</v>
      </c>
    </row>
    <row r="53" spans="1:49" x14ac:dyDescent="0.2">
      <c r="A53">
        <v>51</v>
      </c>
      <c r="B53" t="s">
        <v>12786</v>
      </c>
      <c r="C53" t="s">
        <v>12785</v>
      </c>
      <c r="D53" t="s">
        <v>12784</v>
      </c>
      <c r="F53" t="s">
        <v>12783</v>
      </c>
      <c r="G53" t="s">
        <v>15</v>
      </c>
      <c r="H53" t="s">
        <v>14</v>
      </c>
      <c r="I53" t="s">
        <v>12782</v>
      </c>
      <c r="J53" t="s">
        <v>12781</v>
      </c>
      <c r="K53" t="s">
        <v>12780</v>
      </c>
      <c r="L53" t="s">
        <v>12779</v>
      </c>
      <c r="M53" t="s">
        <v>12778</v>
      </c>
      <c r="N53">
        <v>3</v>
      </c>
      <c r="O53" t="s">
        <v>12777</v>
      </c>
      <c r="P53" t="s">
        <v>12776</v>
      </c>
      <c r="Q53" t="s">
        <v>12775</v>
      </c>
      <c r="R53" s="7">
        <v>35947</v>
      </c>
      <c r="S53" s="8">
        <f t="shared" si="8"/>
        <v>1998</v>
      </c>
      <c r="T53" s="8">
        <v>1998</v>
      </c>
      <c r="U53" s="8">
        <f t="shared" si="9"/>
        <v>24</v>
      </c>
      <c r="V53" s="7">
        <v>35947</v>
      </c>
      <c r="W53" t="s">
        <v>1139</v>
      </c>
      <c r="X53" s="2">
        <v>0.94</v>
      </c>
      <c r="Y53" s="6">
        <f t="shared" si="2"/>
        <v>2.5092763140332611E-2</v>
      </c>
      <c r="AA53">
        <v>10518207</v>
      </c>
      <c r="AB53">
        <v>63372</v>
      </c>
      <c r="AD53" t="s">
        <v>4</v>
      </c>
      <c r="AE53">
        <v>8</v>
      </c>
      <c r="AF53">
        <v>6</v>
      </c>
      <c r="AH53" t="s">
        <v>12774</v>
      </c>
      <c r="AI53" t="s">
        <v>12773</v>
      </c>
      <c r="AJ53" t="s">
        <v>12772</v>
      </c>
      <c r="AK53" t="s">
        <v>12771</v>
      </c>
      <c r="AL53">
        <v>5</v>
      </c>
      <c r="AM53" s="5">
        <f t="shared" si="10"/>
        <v>0.20833333333333334</v>
      </c>
      <c r="AN53" s="4">
        <f t="shared" si="4"/>
        <v>3.1553704404897135E-4</v>
      </c>
      <c r="AO53" s="3"/>
      <c r="AP53">
        <v>0</v>
      </c>
      <c r="AR53" t="s">
        <v>1</v>
      </c>
      <c r="AT53" s="2" t="s">
        <v>0</v>
      </c>
      <c r="AU53" s="1">
        <f t="shared" si="11"/>
        <v>1.7659595311447518</v>
      </c>
      <c r="AV53" s="1">
        <f t="shared" si="12"/>
        <v>1.2704150092190791</v>
      </c>
      <c r="AW53" s="1">
        <f t="shared" si="13"/>
        <v>0.77487048729340635</v>
      </c>
    </row>
    <row r="54" spans="1:49" x14ac:dyDescent="0.2">
      <c r="A54">
        <v>52</v>
      </c>
      <c r="B54" t="s">
        <v>12770</v>
      </c>
      <c r="C54" t="s">
        <v>12769</v>
      </c>
      <c r="F54" t="s">
        <v>12768</v>
      </c>
      <c r="G54" t="s">
        <v>15</v>
      </c>
      <c r="H54" t="s">
        <v>14</v>
      </c>
      <c r="I54" t="s">
        <v>12767</v>
      </c>
      <c r="J54" t="s">
        <v>12766</v>
      </c>
      <c r="K54" t="s">
        <v>12765</v>
      </c>
      <c r="L54" t="s">
        <v>12764</v>
      </c>
      <c r="M54" t="s">
        <v>12763</v>
      </c>
      <c r="N54">
        <v>5</v>
      </c>
      <c r="O54" t="s">
        <v>12762</v>
      </c>
      <c r="P54" t="s">
        <v>12761</v>
      </c>
      <c r="Q54" t="s">
        <v>12760</v>
      </c>
      <c r="R54" s="7">
        <v>35947</v>
      </c>
      <c r="S54" s="8">
        <f t="shared" si="8"/>
        <v>1998</v>
      </c>
      <c r="T54" s="8">
        <v>1998</v>
      </c>
      <c r="U54" s="8">
        <f t="shared" si="9"/>
        <v>24</v>
      </c>
      <c r="V54" s="7">
        <v>35947</v>
      </c>
      <c r="W54" t="s">
        <v>526</v>
      </c>
      <c r="X54" s="2">
        <v>0.88100000000000001</v>
      </c>
      <c r="Y54" s="6">
        <f t="shared" si="2"/>
        <v>2.3517791836843653E-2</v>
      </c>
      <c r="AA54">
        <v>10459243</v>
      </c>
      <c r="AB54">
        <v>17248</v>
      </c>
      <c r="AD54" t="s">
        <v>4</v>
      </c>
      <c r="AE54">
        <v>40</v>
      </c>
      <c r="AF54">
        <v>3</v>
      </c>
      <c r="AH54" t="s">
        <v>12759</v>
      </c>
      <c r="AI54" t="s">
        <v>12758</v>
      </c>
      <c r="AJ54" t="s">
        <v>12757</v>
      </c>
      <c r="AK54" t="s">
        <v>12756</v>
      </c>
      <c r="AL54">
        <v>324</v>
      </c>
      <c r="AM54" s="5">
        <f t="shared" si="10"/>
        <v>13.5</v>
      </c>
      <c r="AN54" s="4">
        <f t="shared" si="4"/>
        <v>2.0446800454373342E-2</v>
      </c>
      <c r="AO54" s="3"/>
      <c r="AP54">
        <v>0</v>
      </c>
      <c r="AR54" t="s">
        <v>1</v>
      </c>
      <c r="AT54" s="2" t="s">
        <v>0</v>
      </c>
      <c r="AU54" s="1">
        <f t="shared" si="11"/>
        <v>2.259649442210256</v>
      </c>
      <c r="AV54" s="1">
        <f t="shared" si="12"/>
        <v>2.1982296145608498</v>
      </c>
      <c r="AW54" s="1">
        <f t="shared" si="13"/>
        <v>2.1368097869114435</v>
      </c>
    </row>
    <row r="55" spans="1:49" x14ac:dyDescent="0.2">
      <c r="A55">
        <v>53</v>
      </c>
      <c r="B55" t="s">
        <v>12755</v>
      </c>
      <c r="C55" t="s">
        <v>12754</v>
      </c>
      <c r="F55" t="s">
        <v>12753</v>
      </c>
      <c r="G55" t="s">
        <v>15</v>
      </c>
      <c r="H55" t="s">
        <v>14</v>
      </c>
      <c r="I55" t="s">
        <v>12752</v>
      </c>
      <c r="J55" t="s">
        <v>12751</v>
      </c>
      <c r="K55" t="s">
        <v>12750</v>
      </c>
      <c r="L55" t="s">
        <v>12749</v>
      </c>
      <c r="M55" t="s">
        <v>12748</v>
      </c>
      <c r="N55">
        <v>2</v>
      </c>
      <c r="O55" t="s">
        <v>12747</v>
      </c>
      <c r="P55" t="s">
        <v>12746</v>
      </c>
      <c r="Q55" t="s">
        <v>12745</v>
      </c>
      <c r="R55" s="7">
        <v>35947</v>
      </c>
      <c r="S55" s="8">
        <f t="shared" si="8"/>
        <v>1998</v>
      </c>
      <c r="T55" s="8">
        <v>1998</v>
      </c>
      <c r="U55" s="8">
        <f t="shared" si="9"/>
        <v>24</v>
      </c>
      <c r="V55" s="7">
        <v>35947</v>
      </c>
      <c r="W55" t="s">
        <v>526</v>
      </c>
      <c r="X55" s="2">
        <v>0.88100000000000001</v>
      </c>
      <c r="Y55" s="6">
        <f t="shared" si="2"/>
        <v>2.3517791836843653E-2</v>
      </c>
      <c r="AA55">
        <v>10459243</v>
      </c>
      <c r="AB55">
        <v>17248</v>
      </c>
      <c r="AD55" t="s">
        <v>4</v>
      </c>
      <c r="AE55">
        <v>40</v>
      </c>
      <c r="AF55">
        <v>3</v>
      </c>
      <c r="AH55" t="s">
        <v>1581</v>
      </c>
      <c r="AI55" t="s">
        <v>12744</v>
      </c>
      <c r="AJ55" t="s">
        <v>12743</v>
      </c>
      <c r="AK55" t="s">
        <v>12742</v>
      </c>
      <c r="AL55">
        <v>33</v>
      </c>
      <c r="AM55" s="5">
        <f t="shared" si="10"/>
        <v>1.375</v>
      </c>
      <c r="AN55" s="4">
        <f t="shared" si="4"/>
        <v>2.0825444907232107E-3</v>
      </c>
      <c r="AO55" s="3"/>
      <c r="AP55">
        <v>0</v>
      </c>
      <c r="AQ55" t="s">
        <v>204</v>
      </c>
      <c r="AR55" t="s">
        <v>1</v>
      </c>
      <c r="AS55" t="s">
        <v>202</v>
      </c>
      <c r="AT55" s="2" t="s">
        <v>0</v>
      </c>
      <c r="AU55" s="1">
        <f t="shared" si="11"/>
        <v>1.7087217633007519</v>
      </c>
      <c r="AV55" s="1">
        <f t="shared" si="12"/>
        <v>1.2800168163783432</v>
      </c>
      <c r="AW55" s="1">
        <f t="shared" si="13"/>
        <v>0.85131186945593429</v>
      </c>
    </row>
    <row r="56" spans="1:49" x14ac:dyDescent="0.2">
      <c r="A56">
        <v>54</v>
      </c>
      <c r="B56" t="s">
        <v>12741</v>
      </c>
      <c r="C56" t="s">
        <v>12740</v>
      </c>
      <c r="F56" t="s">
        <v>12739</v>
      </c>
      <c r="G56" t="s">
        <v>15</v>
      </c>
      <c r="H56" t="s">
        <v>14</v>
      </c>
      <c r="I56" t="s">
        <v>12738</v>
      </c>
      <c r="J56">
        <v>60030553</v>
      </c>
      <c r="K56" t="s">
        <v>4147</v>
      </c>
      <c r="L56" t="s">
        <v>4146</v>
      </c>
      <c r="M56" t="s">
        <v>300</v>
      </c>
      <c r="N56">
        <v>4</v>
      </c>
      <c r="O56" t="s">
        <v>12737</v>
      </c>
      <c r="P56" t="s">
        <v>12736</v>
      </c>
      <c r="Q56" t="s">
        <v>12735</v>
      </c>
      <c r="R56" s="7">
        <v>35947</v>
      </c>
      <c r="S56" s="8">
        <f t="shared" si="8"/>
        <v>1998</v>
      </c>
      <c r="T56" s="8">
        <v>1998</v>
      </c>
      <c r="U56" s="8">
        <f t="shared" si="9"/>
        <v>24</v>
      </c>
      <c r="V56" s="7">
        <v>35947</v>
      </c>
      <c r="W56" s="12" t="s">
        <v>3074</v>
      </c>
      <c r="X56" s="2">
        <v>2.383</v>
      </c>
      <c r="Y56" s="6">
        <f t="shared" si="2"/>
        <v>6.3612824003630442E-2</v>
      </c>
      <c r="AA56">
        <v>13502417</v>
      </c>
      <c r="AB56">
        <v>17416</v>
      </c>
      <c r="AD56" t="s">
        <v>4</v>
      </c>
      <c r="AE56">
        <v>145</v>
      </c>
      <c r="AF56">
        <v>3</v>
      </c>
      <c r="AH56" t="s">
        <v>12734</v>
      </c>
      <c r="AI56" t="s">
        <v>12733</v>
      </c>
      <c r="AK56" t="s">
        <v>12732</v>
      </c>
      <c r="AL56">
        <v>12</v>
      </c>
      <c r="AM56" s="5">
        <f t="shared" si="10"/>
        <v>0.5</v>
      </c>
      <c r="AN56" s="4">
        <f t="shared" si="4"/>
        <v>7.572889057175312E-4</v>
      </c>
      <c r="AO56" s="3"/>
      <c r="AP56">
        <v>0</v>
      </c>
      <c r="AR56" t="s">
        <v>1</v>
      </c>
      <c r="AT56" s="2" t="s">
        <v>0</v>
      </c>
      <c r="AU56" s="1">
        <f t="shared" si="11"/>
        <v>4.4756163474256567</v>
      </c>
      <c r="AV56" s="1">
        <f t="shared" si="12"/>
        <v>3.218505645467399</v>
      </c>
      <c r="AW56" s="1">
        <f t="shared" si="13"/>
        <v>1.9613949435091407</v>
      </c>
    </row>
    <row r="57" spans="1:49" x14ac:dyDescent="0.2">
      <c r="A57">
        <v>55</v>
      </c>
      <c r="B57" t="s">
        <v>12731</v>
      </c>
      <c r="C57" t="s">
        <v>12730</v>
      </c>
      <c r="F57" t="s">
        <v>12729</v>
      </c>
      <c r="G57" t="s">
        <v>15</v>
      </c>
      <c r="H57" t="s">
        <v>14</v>
      </c>
      <c r="I57" t="s">
        <v>11536</v>
      </c>
      <c r="N57">
        <v>1</v>
      </c>
      <c r="O57" t="s">
        <v>11535</v>
      </c>
      <c r="P57">
        <v>7404492537</v>
      </c>
      <c r="R57" s="7">
        <v>35947</v>
      </c>
      <c r="S57" s="8">
        <f t="shared" si="8"/>
        <v>1998</v>
      </c>
      <c r="T57" s="8">
        <v>1998</v>
      </c>
      <c r="U57" s="8">
        <f t="shared" si="9"/>
        <v>24</v>
      </c>
      <c r="V57" s="7">
        <v>35947</v>
      </c>
      <c r="W57" t="s">
        <v>526</v>
      </c>
      <c r="X57" s="2">
        <v>0.88100000000000001</v>
      </c>
      <c r="Y57" s="6">
        <f t="shared" si="2"/>
        <v>2.3517791836843653E-2</v>
      </c>
      <c r="AA57">
        <v>10459243</v>
      </c>
      <c r="AB57">
        <v>17248</v>
      </c>
      <c r="AD57" t="s">
        <v>4</v>
      </c>
      <c r="AE57">
        <v>40</v>
      </c>
      <c r="AF57">
        <v>3</v>
      </c>
      <c r="AH57" t="s">
        <v>12728</v>
      </c>
      <c r="AJ57" t="s">
        <v>12727</v>
      </c>
      <c r="AL57">
        <v>73</v>
      </c>
      <c r="AM57" s="5">
        <f t="shared" si="10"/>
        <v>3.0416666666666665</v>
      </c>
      <c r="AN57" s="4">
        <f t="shared" si="4"/>
        <v>4.6068408431149815E-3</v>
      </c>
      <c r="AO57" s="3"/>
      <c r="AP57">
        <v>0</v>
      </c>
      <c r="AR57" t="s">
        <v>1</v>
      </c>
      <c r="AT57" s="2" t="s">
        <v>0</v>
      </c>
      <c r="AU57" s="1">
        <f t="shared" si="11"/>
        <v>1.7844506538725051</v>
      </c>
      <c r="AV57" s="1">
        <f t="shared" si="12"/>
        <v>1.4062316339979317</v>
      </c>
      <c r="AW57" s="1">
        <f t="shared" si="13"/>
        <v>1.0280126141233583</v>
      </c>
    </row>
    <row r="58" spans="1:49" x14ac:dyDescent="0.2">
      <c r="A58">
        <v>56</v>
      </c>
      <c r="B58" t="s">
        <v>12726</v>
      </c>
      <c r="C58" t="s">
        <v>12725</v>
      </c>
      <c r="F58" t="s">
        <v>5707</v>
      </c>
      <c r="G58" t="s">
        <v>15</v>
      </c>
      <c r="H58" t="s">
        <v>14</v>
      </c>
      <c r="I58" t="s">
        <v>5706</v>
      </c>
      <c r="J58" t="s">
        <v>12724</v>
      </c>
      <c r="K58" t="s">
        <v>12723</v>
      </c>
      <c r="L58" t="s">
        <v>12722</v>
      </c>
      <c r="M58" t="s">
        <v>12721</v>
      </c>
      <c r="N58">
        <v>1</v>
      </c>
      <c r="O58" t="s">
        <v>5701</v>
      </c>
      <c r="P58">
        <v>7406739047</v>
      </c>
      <c r="Q58" t="s">
        <v>12720</v>
      </c>
      <c r="R58" s="7">
        <v>35947</v>
      </c>
      <c r="S58" s="8">
        <f t="shared" si="8"/>
        <v>1998</v>
      </c>
      <c r="T58" s="8">
        <v>1998</v>
      </c>
      <c r="U58" s="8">
        <f t="shared" si="9"/>
        <v>24</v>
      </c>
      <c r="V58" s="7">
        <v>35947</v>
      </c>
      <c r="W58" t="s">
        <v>526</v>
      </c>
      <c r="X58" s="2">
        <v>0.88100000000000001</v>
      </c>
      <c r="Y58" s="6">
        <f t="shared" si="2"/>
        <v>2.3517791836843653E-2</v>
      </c>
      <c r="AA58">
        <v>10459243</v>
      </c>
      <c r="AB58">
        <v>17248</v>
      </c>
      <c r="AD58" t="s">
        <v>4</v>
      </c>
      <c r="AE58">
        <v>40</v>
      </c>
      <c r="AF58">
        <v>3</v>
      </c>
      <c r="AH58" s="11">
        <v>41883</v>
      </c>
      <c r="AJ58" t="s">
        <v>5698</v>
      </c>
      <c r="AL58">
        <v>9</v>
      </c>
      <c r="AM58" s="5">
        <f t="shared" si="10"/>
        <v>0.375</v>
      </c>
      <c r="AN58" s="4">
        <f t="shared" si="4"/>
        <v>5.6796667928814845E-4</v>
      </c>
      <c r="AO58" s="3"/>
      <c r="AP58">
        <v>0</v>
      </c>
      <c r="AR58" t="s">
        <v>12719</v>
      </c>
      <c r="AT58" s="2" t="s">
        <v>0</v>
      </c>
      <c r="AU58" s="1">
        <f t="shared" si="11"/>
        <v>1.6632844289576998</v>
      </c>
      <c r="AV58" s="1">
        <f t="shared" si="12"/>
        <v>1.2042879258065902</v>
      </c>
      <c r="AW58" s="1">
        <f t="shared" si="13"/>
        <v>0.74529142265547998</v>
      </c>
    </row>
    <row r="59" spans="1:49" x14ac:dyDescent="0.2">
      <c r="A59">
        <v>57</v>
      </c>
      <c r="B59" t="s">
        <v>12718</v>
      </c>
      <c r="C59" t="s">
        <v>12717</v>
      </c>
      <c r="F59" t="s">
        <v>12716</v>
      </c>
      <c r="G59" t="s">
        <v>15</v>
      </c>
      <c r="H59" t="s">
        <v>14</v>
      </c>
      <c r="I59" t="s">
        <v>12715</v>
      </c>
      <c r="J59">
        <v>60022148</v>
      </c>
      <c r="K59" t="s">
        <v>12714</v>
      </c>
      <c r="L59" t="s">
        <v>105</v>
      </c>
      <c r="M59" t="s">
        <v>104</v>
      </c>
      <c r="N59">
        <v>5</v>
      </c>
      <c r="O59" t="s">
        <v>12713</v>
      </c>
      <c r="P59" t="s">
        <v>12712</v>
      </c>
      <c r="Q59" t="s">
        <v>12711</v>
      </c>
      <c r="R59" s="7">
        <v>35947</v>
      </c>
      <c r="S59" s="8">
        <f t="shared" si="8"/>
        <v>1998</v>
      </c>
      <c r="T59" s="8">
        <v>1998</v>
      </c>
      <c r="U59" s="8">
        <f t="shared" si="9"/>
        <v>24</v>
      </c>
      <c r="V59" s="7">
        <v>35947</v>
      </c>
      <c r="W59" s="12" t="s">
        <v>3074</v>
      </c>
      <c r="X59" s="2">
        <v>2.383</v>
      </c>
      <c r="Y59" s="6">
        <f t="shared" si="2"/>
        <v>6.3612824003630442E-2</v>
      </c>
      <c r="AA59">
        <v>13502417</v>
      </c>
      <c r="AB59">
        <v>17416</v>
      </c>
      <c r="AD59" t="s">
        <v>4</v>
      </c>
      <c r="AE59">
        <v>145</v>
      </c>
      <c r="AF59">
        <v>3</v>
      </c>
      <c r="AH59" t="s">
        <v>12710</v>
      </c>
      <c r="AI59" t="s">
        <v>12709</v>
      </c>
      <c r="AK59" t="s">
        <v>12708</v>
      </c>
      <c r="AL59">
        <v>9</v>
      </c>
      <c r="AM59" s="5">
        <f t="shared" si="10"/>
        <v>0.375</v>
      </c>
      <c r="AN59" s="4">
        <f t="shared" si="4"/>
        <v>5.6796667928814845E-4</v>
      </c>
      <c r="AO59" s="3"/>
      <c r="AP59">
        <v>0</v>
      </c>
      <c r="AR59" t="s">
        <v>1</v>
      </c>
      <c r="AT59" s="2" t="s">
        <v>0</v>
      </c>
      <c r="AU59" s="1">
        <f t="shared" si="11"/>
        <v>4.4699366806327756</v>
      </c>
      <c r="AV59" s="1">
        <f t="shared" si="12"/>
        <v>3.209039534145929</v>
      </c>
      <c r="AW59" s="1">
        <f t="shared" si="13"/>
        <v>1.9481423876590835</v>
      </c>
    </row>
    <row r="60" spans="1:49" x14ac:dyDescent="0.2">
      <c r="A60">
        <v>58</v>
      </c>
      <c r="B60" t="s">
        <v>12707</v>
      </c>
      <c r="F60" t="s">
        <v>12706</v>
      </c>
      <c r="G60" t="s">
        <v>15</v>
      </c>
      <c r="H60" t="s">
        <v>14</v>
      </c>
      <c r="I60" t="s">
        <v>12705</v>
      </c>
      <c r="J60">
        <v>60008232</v>
      </c>
      <c r="K60" t="s">
        <v>12704</v>
      </c>
      <c r="L60" t="s">
        <v>11427</v>
      </c>
      <c r="M60" t="s">
        <v>73</v>
      </c>
      <c r="N60">
        <v>3</v>
      </c>
      <c r="O60" t="s">
        <v>12703</v>
      </c>
      <c r="P60" t="s">
        <v>12702</v>
      </c>
      <c r="Q60" t="s">
        <v>12701</v>
      </c>
      <c r="R60" s="7">
        <v>35947</v>
      </c>
      <c r="S60" s="8">
        <f t="shared" si="8"/>
        <v>1998</v>
      </c>
      <c r="T60" s="8">
        <v>1998</v>
      </c>
      <c r="U60" s="8">
        <f t="shared" si="9"/>
        <v>24</v>
      </c>
      <c r="V60" s="7">
        <v>35947</v>
      </c>
      <c r="W60" t="s">
        <v>12700</v>
      </c>
      <c r="X60" s="2">
        <v>0.247</v>
      </c>
      <c r="Y60" s="6">
        <f t="shared" si="2"/>
        <v>6.5935239315554842E-3</v>
      </c>
      <c r="AA60">
        <v>7490208</v>
      </c>
      <c r="AB60">
        <v>27374</v>
      </c>
      <c r="AD60" t="s">
        <v>4</v>
      </c>
      <c r="AE60">
        <v>14</v>
      </c>
      <c r="AF60">
        <v>3</v>
      </c>
      <c r="AH60" t="s">
        <v>12699</v>
      </c>
      <c r="AI60" t="s">
        <v>12698</v>
      </c>
      <c r="AJ60" t="s">
        <v>12697</v>
      </c>
      <c r="AK60" t="s">
        <v>12696</v>
      </c>
      <c r="AL60">
        <v>22</v>
      </c>
      <c r="AM60" s="5">
        <f t="shared" si="10"/>
        <v>0.91666666666666663</v>
      </c>
      <c r="AN60" s="4">
        <f t="shared" si="4"/>
        <v>1.3883629938154739E-3</v>
      </c>
      <c r="AO60" s="3"/>
      <c r="AP60">
        <v>0</v>
      </c>
      <c r="AR60" t="s">
        <v>1</v>
      </c>
      <c r="AT60" s="2">
        <v>0.85399999999999998</v>
      </c>
      <c r="AU60" s="1">
        <f t="shared" si="11"/>
        <v>0.50319756502334811</v>
      </c>
      <c r="AV60" s="1">
        <f t="shared" si="12"/>
        <v>0.39909434626854789</v>
      </c>
      <c r="AW60" s="1">
        <f t="shared" si="13"/>
        <v>0.29499112751374768</v>
      </c>
    </row>
    <row r="61" spans="1:49" x14ac:dyDescent="0.2">
      <c r="A61">
        <v>59</v>
      </c>
      <c r="B61" t="s">
        <v>12695</v>
      </c>
      <c r="F61" t="s">
        <v>12694</v>
      </c>
      <c r="G61" t="s">
        <v>15</v>
      </c>
      <c r="H61" t="s">
        <v>14</v>
      </c>
      <c r="I61" t="s">
        <v>12693</v>
      </c>
      <c r="J61">
        <v>60031101</v>
      </c>
      <c r="K61" t="s">
        <v>5517</v>
      </c>
      <c r="L61" t="s">
        <v>1267</v>
      </c>
      <c r="M61" t="s">
        <v>104</v>
      </c>
      <c r="N61">
        <v>2</v>
      </c>
      <c r="O61" t="s">
        <v>12692</v>
      </c>
      <c r="P61" t="s">
        <v>12691</v>
      </c>
      <c r="Q61" t="s">
        <v>12690</v>
      </c>
      <c r="R61" s="7">
        <v>35947</v>
      </c>
      <c r="S61" s="8">
        <f t="shared" si="8"/>
        <v>1998</v>
      </c>
      <c r="T61" s="8">
        <v>1998</v>
      </c>
      <c r="U61" s="8">
        <f t="shared" si="9"/>
        <v>24</v>
      </c>
      <c r="V61" s="7">
        <v>35947</v>
      </c>
      <c r="W61" t="s">
        <v>2852</v>
      </c>
      <c r="X61" s="2">
        <v>1.367</v>
      </c>
      <c r="Y61" s="6">
        <f t="shared" si="2"/>
        <v>3.6491284268973065E-2</v>
      </c>
      <c r="AA61">
        <v>220949</v>
      </c>
      <c r="AB61">
        <v>29605</v>
      </c>
      <c r="AD61" t="s">
        <v>4</v>
      </c>
      <c r="AE61">
        <v>201</v>
      </c>
      <c r="AF61">
        <v>11</v>
      </c>
      <c r="AH61" t="s">
        <v>12689</v>
      </c>
      <c r="AI61" t="s">
        <v>12688</v>
      </c>
      <c r="AJ61" t="s">
        <v>12687</v>
      </c>
      <c r="AK61" t="s">
        <v>12686</v>
      </c>
      <c r="AL61">
        <v>2</v>
      </c>
      <c r="AM61" s="5">
        <f t="shared" si="10"/>
        <v>8.3333333333333329E-2</v>
      </c>
      <c r="AN61" s="4">
        <f t="shared" si="4"/>
        <v>1.2621481761958852E-4</v>
      </c>
      <c r="AO61" s="3"/>
      <c r="AP61">
        <v>0</v>
      </c>
      <c r="AR61" t="s">
        <v>1</v>
      </c>
      <c r="AT61" s="2">
        <v>3.3119999999999998</v>
      </c>
      <c r="AU61" s="1">
        <f t="shared" si="11"/>
        <v>2.5581763433567017</v>
      </c>
      <c r="AV61" s="1">
        <f t="shared" si="12"/>
        <v>1.8308749543296328</v>
      </c>
      <c r="AW61" s="1">
        <f t="shared" si="13"/>
        <v>1.1035735653025631</v>
      </c>
    </row>
    <row r="62" spans="1:49" x14ac:dyDescent="0.2">
      <c r="A62">
        <v>60</v>
      </c>
      <c r="B62" t="s">
        <v>12685</v>
      </c>
      <c r="C62" t="s">
        <v>12684</v>
      </c>
      <c r="F62" t="s">
        <v>12683</v>
      </c>
      <c r="G62" t="s">
        <v>15</v>
      </c>
      <c r="H62" t="s">
        <v>14</v>
      </c>
      <c r="I62" t="s">
        <v>11437</v>
      </c>
      <c r="J62">
        <v>60030000</v>
      </c>
      <c r="K62" t="s">
        <v>4920</v>
      </c>
      <c r="L62" t="s">
        <v>1785</v>
      </c>
      <c r="M62" t="s">
        <v>235</v>
      </c>
      <c r="N62">
        <v>2</v>
      </c>
      <c r="O62" t="s">
        <v>12682</v>
      </c>
      <c r="P62" t="s">
        <v>12681</v>
      </c>
      <c r="Q62" t="s">
        <v>12680</v>
      </c>
      <c r="R62" s="7">
        <v>35947</v>
      </c>
      <c r="S62" s="8">
        <f t="shared" si="8"/>
        <v>1998</v>
      </c>
      <c r="T62" s="8">
        <v>1998</v>
      </c>
      <c r="U62" s="8">
        <f t="shared" si="9"/>
        <v>24</v>
      </c>
      <c r="V62" s="7">
        <v>35947</v>
      </c>
      <c r="W62" t="s">
        <v>526</v>
      </c>
      <c r="X62" s="2">
        <v>0.88100000000000001</v>
      </c>
      <c r="Y62" s="6">
        <f t="shared" si="2"/>
        <v>2.3517791836843653E-2</v>
      </c>
      <c r="AA62">
        <v>10459243</v>
      </c>
      <c r="AB62">
        <v>17248</v>
      </c>
      <c r="AD62" t="s">
        <v>4</v>
      </c>
      <c r="AE62">
        <v>40</v>
      </c>
      <c r="AF62">
        <v>3</v>
      </c>
      <c r="AH62" t="s">
        <v>12679</v>
      </c>
      <c r="AI62" t="s">
        <v>12678</v>
      </c>
      <c r="AJ62" t="s">
        <v>12677</v>
      </c>
      <c r="AK62" t="s">
        <v>12676</v>
      </c>
      <c r="AL62">
        <v>13</v>
      </c>
      <c r="AM62" s="5">
        <f t="shared" si="10"/>
        <v>0.54166666666666663</v>
      </c>
      <c r="AN62" s="4">
        <f t="shared" si="4"/>
        <v>8.2039631452732545E-4</v>
      </c>
      <c r="AO62" s="3"/>
      <c r="AP62">
        <v>0</v>
      </c>
      <c r="AR62" t="s">
        <v>1</v>
      </c>
      <c r="AT62" s="2" t="s">
        <v>0</v>
      </c>
      <c r="AU62" s="1">
        <f t="shared" si="11"/>
        <v>1.6708573180148754</v>
      </c>
      <c r="AV62" s="1">
        <f t="shared" si="12"/>
        <v>1.2169094075685489</v>
      </c>
      <c r="AW62" s="1">
        <f t="shared" si="13"/>
        <v>0.76296149712222228</v>
      </c>
    </row>
    <row r="63" spans="1:49" x14ac:dyDescent="0.2">
      <c r="A63">
        <v>61</v>
      </c>
      <c r="B63" t="s">
        <v>12675</v>
      </c>
      <c r="C63" t="s">
        <v>12674</v>
      </c>
      <c r="F63" t="s">
        <v>12673</v>
      </c>
      <c r="G63" t="s">
        <v>15</v>
      </c>
      <c r="H63" t="s">
        <v>14</v>
      </c>
      <c r="I63" t="s">
        <v>12672</v>
      </c>
      <c r="J63">
        <v>60005510</v>
      </c>
      <c r="K63" t="s">
        <v>10101</v>
      </c>
      <c r="L63" t="s">
        <v>1506</v>
      </c>
      <c r="M63" t="s">
        <v>1505</v>
      </c>
      <c r="N63">
        <v>2</v>
      </c>
      <c r="O63" t="s">
        <v>12671</v>
      </c>
      <c r="P63" t="s">
        <v>12670</v>
      </c>
      <c r="Q63" t="s">
        <v>12669</v>
      </c>
      <c r="R63" s="7">
        <v>35943</v>
      </c>
      <c r="S63" s="8">
        <f t="shared" si="8"/>
        <v>1998</v>
      </c>
      <c r="T63" s="8">
        <v>1998</v>
      </c>
      <c r="U63" s="8">
        <f t="shared" si="9"/>
        <v>24</v>
      </c>
      <c r="V63" s="7">
        <v>35943</v>
      </c>
      <c r="W63" t="s">
        <v>10028</v>
      </c>
      <c r="X63" s="2">
        <v>0.375</v>
      </c>
      <c r="Y63" s="6">
        <f t="shared" si="2"/>
        <v>1.0010410827260351E-2</v>
      </c>
      <c r="AA63">
        <v>135194</v>
      </c>
      <c r="AB63">
        <v>24918</v>
      </c>
      <c r="AD63" t="s">
        <v>4</v>
      </c>
      <c r="AE63">
        <v>34</v>
      </c>
      <c r="AF63">
        <v>11</v>
      </c>
      <c r="AH63" t="s">
        <v>12668</v>
      </c>
      <c r="AI63" t="s">
        <v>12667</v>
      </c>
      <c r="AK63" t="s">
        <v>12666</v>
      </c>
      <c r="AL63">
        <v>3</v>
      </c>
      <c r="AM63" s="5">
        <f t="shared" si="10"/>
        <v>0.125</v>
      </c>
      <c r="AN63" s="4">
        <f t="shared" si="4"/>
        <v>1.893222264293828E-4</v>
      </c>
      <c r="AO63" s="3"/>
      <c r="AP63">
        <v>0</v>
      </c>
      <c r="AR63" t="s">
        <v>1</v>
      </c>
      <c r="AT63" s="2">
        <v>1.3140000000000001</v>
      </c>
      <c r="AU63" s="1">
        <f t="shared" si="11"/>
        <v>0.7064084247011061</v>
      </c>
      <c r="AV63" s="1">
        <f t="shared" si="12"/>
        <v>0.50998665268448673</v>
      </c>
      <c r="AW63" s="1">
        <f t="shared" si="13"/>
        <v>0.31356488066786731</v>
      </c>
    </row>
    <row r="64" spans="1:49" x14ac:dyDescent="0.2">
      <c r="A64">
        <v>62</v>
      </c>
      <c r="B64" t="s">
        <v>12665</v>
      </c>
      <c r="C64" t="s">
        <v>12664</v>
      </c>
      <c r="F64" t="s">
        <v>12663</v>
      </c>
      <c r="G64" t="s">
        <v>15</v>
      </c>
      <c r="H64" t="s">
        <v>14</v>
      </c>
      <c r="I64" t="s">
        <v>8446</v>
      </c>
      <c r="N64">
        <v>2</v>
      </c>
      <c r="O64" t="s">
        <v>12662</v>
      </c>
      <c r="P64" t="s">
        <v>12661</v>
      </c>
      <c r="Q64" t="s">
        <v>2078</v>
      </c>
      <c r="R64" s="7">
        <v>35943</v>
      </c>
      <c r="S64" s="8">
        <f t="shared" si="8"/>
        <v>1998</v>
      </c>
      <c r="T64" s="8">
        <v>1998</v>
      </c>
      <c r="U64" s="8">
        <f t="shared" si="9"/>
        <v>24</v>
      </c>
      <c r="V64" s="7">
        <v>35943</v>
      </c>
      <c r="W64" t="s">
        <v>10028</v>
      </c>
      <c r="X64" s="2">
        <v>0.375</v>
      </c>
      <c r="Y64" s="6">
        <f t="shared" si="2"/>
        <v>1.0010410827260351E-2</v>
      </c>
      <c r="AA64">
        <v>135194</v>
      </c>
      <c r="AB64">
        <v>24918</v>
      </c>
      <c r="AD64" t="s">
        <v>4</v>
      </c>
      <c r="AE64">
        <v>34</v>
      </c>
      <c r="AF64">
        <v>11</v>
      </c>
      <c r="AH64" t="s">
        <v>12660</v>
      </c>
      <c r="AI64" t="s">
        <v>12659</v>
      </c>
      <c r="AK64" t="s">
        <v>12658</v>
      </c>
      <c r="AL64">
        <v>96</v>
      </c>
      <c r="AM64" s="5">
        <f t="shared" si="10"/>
        <v>4</v>
      </c>
      <c r="AN64" s="4">
        <f t="shared" si="4"/>
        <v>6.0583112457402496E-3</v>
      </c>
      <c r="AO64" s="3"/>
      <c r="AP64">
        <v>0</v>
      </c>
      <c r="AR64" t="s">
        <v>1</v>
      </c>
      <c r="AT64" s="2">
        <v>1.3140000000000001</v>
      </c>
      <c r="AU64" s="1">
        <f t="shared" si="11"/>
        <v>0.88247809528043208</v>
      </c>
      <c r="AV64" s="1">
        <f t="shared" si="12"/>
        <v>0.80343610365002993</v>
      </c>
      <c r="AW64" s="1">
        <f t="shared" si="13"/>
        <v>0.724394112019628</v>
      </c>
    </row>
    <row r="65" spans="1:49" x14ac:dyDescent="0.2">
      <c r="A65">
        <v>63</v>
      </c>
      <c r="B65" t="s">
        <v>12657</v>
      </c>
      <c r="C65" t="s">
        <v>12656</v>
      </c>
      <c r="F65" t="s">
        <v>12655</v>
      </c>
      <c r="G65" t="s">
        <v>15</v>
      </c>
      <c r="H65" t="s">
        <v>14</v>
      </c>
      <c r="I65" t="s">
        <v>12654</v>
      </c>
      <c r="J65" t="s">
        <v>12586</v>
      </c>
      <c r="K65" t="s">
        <v>12585</v>
      </c>
      <c r="L65" t="s">
        <v>8490</v>
      </c>
      <c r="M65" t="s">
        <v>1110</v>
      </c>
      <c r="N65">
        <v>3</v>
      </c>
      <c r="O65" t="s">
        <v>12653</v>
      </c>
      <c r="P65" t="s">
        <v>12652</v>
      </c>
      <c r="Q65" t="s">
        <v>12651</v>
      </c>
      <c r="R65" s="7">
        <v>35943</v>
      </c>
      <c r="S65" s="8">
        <f t="shared" si="8"/>
        <v>1998</v>
      </c>
      <c r="T65" s="8">
        <v>1998</v>
      </c>
      <c r="U65" s="8">
        <f t="shared" si="9"/>
        <v>24</v>
      </c>
      <c r="V65" s="7">
        <v>35943</v>
      </c>
      <c r="W65" t="s">
        <v>10028</v>
      </c>
      <c r="X65" s="2">
        <v>0.375</v>
      </c>
      <c r="Y65" s="6">
        <f t="shared" si="2"/>
        <v>1.0010410827260351E-2</v>
      </c>
      <c r="AA65">
        <v>135194</v>
      </c>
      <c r="AB65">
        <v>24918</v>
      </c>
      <c r="AD65" t="s">
        <v>4</v>
      </c>
      <c r="AE65">
        <v>34</v>
      </c>
      <c r="AF65">
        <v>11</v>
      </c>
      <c r="AH65" t="s">
        <v>12650</v>
      </c>
      <c r="AI65" t="s">
        <v>12649</v>
      </c>
      <c r="AK65" t="s">
        <v>12648</v>
      </c>
      <c r="AL65">
        <v>22</v>
      </c>
      <c r="AM65" s="5">
        <f t="shared" si="10"/>
        <v>0.91666666666666663</v>
      </c>
      <c r="AN65" s="4">
        <f t="shared" si="4"/>
        <v>1.3883629938154739E-3</v>
      </c>
      <c r="AO65" s="3"/>
      <c r="AP65">
        <v>0</v>
      </c>
      <c r="AR65" t="s">
        <v>1</v>
      </c>
      <c r="AT65" s="2">
        <v>1.3140000000000001</v>
      </c>
      <c r="AU65" s="1">
        <f t="shared" si="11"/>
        <v>0.74237964772268883</v>
      </c>
      <c r="AV65" s="1">
        <f t="shared" si="12"/>
        <v>0.56993869105379125</v>
      </c>
      <c r="AW65" s="1">
        <f t="shared" si="13"/>
        <v>0.39749773438489366</v>
      </c>
    </row>
    <row r="66" spans="1:49" x14ac:dyDescent="0.2">
      <c r="A66">
        <v>64</v>
      </c>
      <c r="B66" t="s">
        <v>12647</v>
      </c>
      <c r="C66" t="s">
        <v>12646</v>
      </c>
      <c r="F66" t="s">
        <v>12645</v>
      </c>
      <c r="G66" t="s">
        <v>15</v>
      </c>
      <c r="H66" t="s">
        <v>14</v>
      </c>
      <c r="I66" t="s">
        <v>12644</v>
      </c>
      <c r="J66">
        <v>60022109</v>
      </c>
      <c r="K66" t="s">
        <v>12643</v>
      </c>
      <c r="L66" t="s">
        <v>105</v>
      </c>
      <c r="M66" t="s">
        <v>104</v>
      </c>
      <c r="N66">
        <v>3</v>
      </c>
      <c r="O66" t="s">
        <v>12642</v>
      </c>
      <c r="P66" t="s">
        <v>12641</v>
      </c>
      <c r="Q66" t="s">
        <v>12640</v>
      </c>
      <c r="R66" s="7">
        <v>35943</v>
      </c>
      <c r="S66" s="8">
        <f t="shared" si="8"/>
        <v>1998</v>
      </c>
      <c r="T66" s="8">
        <v>1998</v>
      </c>
      <c r="U66" s="8">
        <f t="shared" si="9"/>
        <v>24</v>
      </c>
      <c r="V66" s="7">
        <v>35943</v>
      </c>
      <c r="W66" t="s">
        <v>10028</v>
      </c>
      <c r="X66" s="2">
        <v>0.375</v>
      </c>
      <c r="Y66" s="6">
        <f t="shared" ref="Y66:Y129" si="14">(X66-$Z$3)/($Z$2-$Z$3)</f>
        <v>1.0010410827260351E-2</v>
      </c>
      <c r="AA66">
        <v>135194</v>
      </c>
      <c r="AB66">
        <v>24918</v>
      </c>
      <c r="AD66" t="s">
        <v>4</v>
      </c>
      <c r="AE66">
        <v>34</v>
      </c>
      <c r="AF66">
        <v>11</v>
      </c>
      <c r="AH66" t="s">
        <v>12639</v>
      </c>
      <c r="AI66" t="s">
        <v>12638</v>
      </c>
      <c r="AK66" t="s">
        <v>12637</v>
      </c>
      <c r="AL66">
        <v>10</v>
      </c>
      <c r="AM66" s="5">
        <f t="shared" si="10"/>
        <v>0.41666666666666669</v>
      </c>
      <c r="AN66" s="4">
        <f t="shared" ref="AN66:AN129" si="15">(AM66-$AO$3)/($AO$2-$AO$3)</f>
        <v>6.310740880979427E-4</v>
      </c>
      <c r="AO66" s="3"/>
      <c r="AP66">
        <v>0</v>
      </c>
      <c r="AR66" t="s">
        <v>1</v>
      </c>
      <c r="AT66" s="2">
        <v>1.3140000000000001</v>
      </c>
      <c r="AU66" s="1">
        <f t="shared" si="11"/>
        <v>0.71966098055116279</v>
      </c>
      <c r="AV66" s="1">
        <f t="shared" si="12"/>
        <v>0.53207424576791473</v>
      </c>
      <c r="AW66" s="1">
        <f t="shared" si="13"/>
        <v>0.34448751098466646</v>
      </c>
    </row>
    <row r="67" spans="1:49" x14ac:dyDescent="0.2">
      <c r="A67">
        <v>65</v>
      </c>
      <c r="B67" t="s">
        <v>12636</v>
      </c>
      <c r="C67" t="s">
        <v>12635</v>
      </c>
      <c r="F67" t="s">
        <v>12634</v>
      </c>
      <c r="G67" t="s">
        <v>15</v>
      </c>
      <c r="H67" t="s">
        <v>14</v>
      </c>
      <c r="I67" t="s">
        <v>12633</v>
      </c>
      <c r="J67" t="s">
        <v>12632</v>
      </c>
      <c r="K67" t="s">
        <v>12631</v>
      </c>
      <c r="L67" t="s">
        <v>12630</v>
      </c>
      <c r="M67" t="s">
        <v>568</v>
      </c>
      <c r="N67">
        <v>4</v>
      </c>
      <c r="O67" t="s">
        <v>12629</v>
      </c>
      <c r="P67" t="s">
        <v>12628</v>
      </c>
      <c r="Q67" t="s">
        <v>12627</v>
      </c>
      <c r="R67" s="7">
        <v>35943</v>
      </c>
      <c r="S67" s="8">
        <f t="shared" si="8"/>
        <v>1998</v>
      </c>
      <c r="T67" s="8">
        <v>1998</v>
      </c>
      <c r="U67" s="8">
        <f t="shared" si="9"/>
        <v>24</v>
      </c>
      <c r="V67" s="7">
        <v>35943</v>
      </c>
      <c r="W67" t="s">
        <v>10028</v>
      </c>
      <c r="X67" s="2">
        <v>0.375</v>
      </c>
      <c r="Y67" s="6">
        <f t="shared" si="14"/>
        <v>1.0010410827260351E-2</v>
      </c>
      <c r="AA67">
        <v>135194</v>
      </c>
      <c r="AB67">
        <v>24918</v>
      </c>
      <c r="AD67" t="s">
        <v>4</v>
      </c>
      <c r="AE67">
        <v>34</v>
      </c>
      <c r="AF67">
        <v>11</v>
      </c>
      <c r="AH67" t="s">
        <v>12626</v>
      </c>
      <c r="AI67" t="s">
        <v>12625</v>
      </c>
      <c r="AK67" t="s">
        <v>12624</v>
      </c>
      <c r="AL67">
        <v>17</v>
      </c>
      <c r="AM67" s="5">
        <f t="shared" si="10"/>
        <v>0.70833333333333337</v>
      </c>
      <c r="AN67" s="4">
        <f t="shared" si="15"/>
        <v>1.0728259497665025E-3</v>
      </c>
      <c r="AO67" s="3"/>
      <c r="AP67">
        <v>0</v>
      </c>
      <c r="AR67" t="s">
        <v>1</v>
      </c>
      <c r="AT67" s="2">
        <v>1.3140000000000001</v>
      </c>
      <c r="AU67" s="1">
        <f t="shared" si="11"/>
        <v>0.7329135364012197</v>
      </c>
      <c r="AV67" s="1">
        <f t="shared" si="12"/>
        <v>0.55416183885134274</v>
      </c>
      <c r="AW67" s="1">
        <f t="shared" si="13"/>
        <v>0.37541014130146572</v>
      </c>
    </row>
    <row r="68" spans="1:49" x14ac:dyDescent="0.2">
      <c r="A68">
        <v>66</v>
      </c>
      <c r="B68" t="s">
        <v>12623</v>
      </c>
      <c r="C68" t="s">
        <v>12622</v>
      </c>
      <c r="F68" t="s">
        <v>12621</v>
      </c>
      <c r="G68" t="s">
        <v>15</v>
      </c>
      <c r="H68" t="s">
        <v>14</v>
      </c>
      <c r="I68" t="s">
        <v>12620</v>
      </c>
      <c r="J68" t="s">
        <v>12619</v>
      </c>
      <c r="K68" t="s">
        <v>12618</v>
      </c>
      <c r="L68" t="s">
        <v>12617</v>
      </c>
      <c r="M68" t="s">
        <v>12616</v>
      </c>
      <c r="N68">
        <v>3</v>
      </c>
      <c r="O68" t="s">
        <v>12615</v>
      </c>
      <c r="P68" t="s">
        <v>12614</v>
      </c>
      <c r="Q68" t="s">
        <v>12613</v>
      </c>
      <c r="R68" s="7">
        <v>35943</v>
      </c>
      <c r="S68" s="8">
        <f t="shared" si="8"/>
        <v>1998</v>
      </c>
      <c r="T68" s="8">
        <v>1998</v>
      </c>
      <c r="U68" s="8">
        <f t="shared" si="9"/>
        <v>24</v>
      </c>
      <c r="V68" s="7">
        <v>35943</v>
      </c>
      <c r="W68" t="s">
        <v>10028</v>
      </c>
      <c r="X68" s="2">
        <v>0.375</v>
      </c>
      <c r="Y68" s="6">
        <f t="shared" si="14"/>
        <v>1.0010410827260351E-2</v>
      </c>
      <c r="AA68">
        <v>135194</v>
      </c>
      <c r="AB68">
        <v>24918</v>
      </c>
      <c r="AD68" t="s">
        <v>4</v>
      </c>
      <c r="AE68">
        <v>34</v>
      </c>
      <c r="AF68">
        <v>11</v>
      </c>
      <c r="AH68" t="s">
        <v>12612</v>
      </c>
      <c r="AI68" t="s">
        <v>12611</v>
      </c>
      <c r="AK68" t="s">
        <v>12610</v>
      </c>
      <c r="AL68">
        <v>1</v>
      </c>
      <c r="AM68" s="5">
        <f t="shared" si="10"/>
        <v>4.1666666666666664E-2</v>
      </c>
      <c r="AN68" s="4">
        <f t="shared" si="15"/>
        <v>6.3107408809794262E-5</v>
      </c>
      <c r="AO68" s="3"/>
      <c r="AP68">
        <v>0</v>
      </c>
      <c r="AR68" t="s">
        <v>1</v>
      </c>
      <c r="AT68" s="2">
        <v>1.3140000000000001</v>
      </c>
      <c r="AU68" s="1">
        <f t="shared" si="11"/>
        <v>0.70262198017251842</v>
      </c>
      <c r="AV68" s="1">
        <f t="shared" si="12"/>
        <v>0.50367591180350735</v>
      </c>
      <c r="AW68" s="1">
        <f t="shared" si="13"/>
        <v>0.30472984343449611</v>
      </c>
    </row>
    <row r="69" spans="1:49" x14ac:dyDescent="0.2">
      <c r="A69">
        <v>67</v>
      </c>
      <c r="B69" t="s">
        <v>12609</v>
      </c>
      <c r="C69" t="s">
        <v>12608</v>
      </c>
      <c r="F69" t="s">
        <v>12607</v>
      </c>
      <c r="G69" t="s">
        <v>15</v>
      </c>
      <c r="H69" t="s">
        <v>14</v>
      </c>
      <c r="I69" t="s">
        <v>5174</v>
      </c>
      <c r="J69">
        <v>113066867</v>
      </c>
      <c r="K69" t="s">
        <v>12606</v>
      </c>
      <c r="L69" t="s">
        <v>12605</v>
      </c>
      <c r="M69" t="s">
        <v>89</v>
      </c>
      <c r="N69">
        <v>3</v>
      </c>
      <c r="O69" t="s">
        <v>12604</v>
      </c>
      <c r="P69" t="s">
        <v>12603</v>
      </c>
      <c r="Q69" t="s">
        <v>12602</v>
      </c>
      <c r="R69" s="7">
        <v>35943</v>
      </c>
      <c r="S69" s="8">
        <f t="shared" si="8"/>
        <v>1998</v>
      </c>
      <c r="T69" s="8">
        <v>1998</v>
      </c>
      <c r="U69" s="8">
        <f t="shared" si="9"/>
        <v>24</v>
      </c>
      <c r="V69" s="7">
        <v>35943</v>
      </c>
      <c r="W69" t="s">
        <v>10028</v>
      </c>
      <c r="X69" s="2">
        <v>0.375</v>
      </c>
      <c r="Y69" s="6">
        <f t="shared" si="14"/>
        <v>1.0010410827260351E-2</v>
      </c>
      <c r="AA69">
        <v>135194</v>
      </c>
      <c r="AB69">
        <v>24918</v>
      </c>
      <c r="AD69" t="s">
        <v>4</v>
      </c>
      <c r="AE69">
        <v>34</v>
      </c>
      <c r="AF69">
        <v>11</v>
      </c>
      <c r="AH69" t="s">
        <v>12601</v>
      </c>
      <c r="AI69" t="s">
        <v>12600</v>
      </c>
      <c r="AK69" t="s">
        <v>12599</v>
      </c>
      <c r="AL69">
        <v>6</v>
      </c>
      <c r="AM69" s="5">
        <f t="shared" si="10"/>
        <v>0.25</v>
      </c>
      <c r="AN69" s="4">
        <f t="shared" si="15"/>
        <v>3.786444528587656E-4</v>
      </c>
      <c r="AO69" s="3"/>
      <c r="AP69">
        <v>0</v>
      </c>
      <c r="AR69" t="s">
        <v>1</v>
      </c>
      <c r="AT69" s="2">
        <v>1.3140000000000001</v>
      </c>
      <c r="AU69" s="1">
        <f t="shared" si="11"/>
        <v>0.71208809149398755</v>
      </c>
      <c r="AV69" s="1">
        <f t="shared" si="12"/>
        <v>0.51945276400595586</v>
      </c>
      <c r="AW69" s="1">
        <f t="shared" si="13"/>
        <v>0.32681743651792411</v>
      </c>
    </row>
    <row r="70" spans="1:49" x14ac:dyDescent="0.2">
      <c r="A70">
        <v>68</v>
      </c>
      <c r="B70" t="s">
        <v>12598</v>
      </c>
      <c r="C70" t="s">
        <v>12597</v>
      </c>
      <c r="F70" t="s">
        <v>12596</v>
      </c>
      <c r="G70" t="s">
        <v>15</v>
      </c>
      <c r="H70" t="s">
        <v>14</v>
      </c>
      <c r="I70" t="s">
        <v>12595</v>
      </c>
      <c r="J70">
        <v>60110693</v>
      </c>
      <c r="K70" t="s">
        <v>6299</v>
      </c>
      <c r="L70" t="s">
        <v>6298</v>
      </c>
      <c r="M70" t="s">
        <v>300</v>
      </c>
      <c r="N70">
        <v>2</v>
      </c>
      <c r="O70" t="s">
        <v>12594</v>
      </c>
      <c r="P70" t="s">
        <v>12593</v>
      </c>
      <c r="Q70" t="s">
        <v>11796</v>
      </c>
      <c r="R70" s="7">
        <v>35943</v>
      </c>
      <c r="S70" s="8">
        <f t="shared" si="8"/>
        <v>1998</v>
      </c>
      <c r="T70" s="8">
        <v>1998</v>
      </c>
      <c r="U70" s="8">
        <f t="shared" si="9"/>
        <v>24</v>
      </c>
      <c r="V70" s="7">
        <v>35943</v>
      </c>
      <c r="W70" t="s">
        <v>10028</v>
      </c>
      <c r="X70" s="2">
        <v>0.375</v>
      </c>
      <c r="Y70" s="6">
        <f t="shared" si="14"/>
        <v>1.0010410827260351E-2</v>
      </c>
      <c r="AA70">
        <v>135194</v>
      </c>
      <c r="AB70">
        <v>24918</v>
      </c>
      <c r="AD70" t="s">
        <v>4</v>
      </c>
      <c r="AE70">
        <v>34</v>
      </c>
      <c r="AF70">
        <v>11</v>
      </c>
      <c r="AH70" t="s">
        <v>12592</v>
      </c>
      <c r="AI70" t="s">
        <v>12591</v>
      </c>
      <c r="AK70" t="s">
        <v>12590</v>
      </c>
      <c r="AL70">
        <v>20</v>
      </c>
      <c r="AM70" s="5">
        <f t="shared" si="10"/>
        <v>0.83333333333333337</v>
      </c>
      <c r="AN70" s="4">
        <f t="shared" si="15"/>
        <v>1.2621481761958854E-3</v>
      </c>
      <c r="AO70" s="3"/>
      <c r="AP70">
        <v>0</v>
      </c>
      <c r="AR70" t="s">
        <v>1</v>
      </c>
      <c r="AT70" s="2">
        <v>1.3140000000000001</v>
      </c>
      <c r="AU70" s="1">
        <f t="shared" si="11"/>
        <v>0.73859320319410116</v>
      </c>
      <c r="AV70" s="1">
        <f t="shared" si="12"/>
        <v>0.56362795017281186</v>
      </c>
      <c r="AW70" s="1">
        <f t="shared" si="13"/>
        <v>0.38866269715152246</v>
      </c>
    </row>
    <row r="71" spans="1:49" x14ac:dyDescent="0.2">
      <c r="A71">
        <v>69</v>
      </c>
      <c r="B71" t="s">
        <v>12589</v>
      </c>
      <c r="C71" t="s">
        <v>12588</v>
      </c>
      <c r="F71" t="s">
        <v>12587</v>
      </c>
      <c r="G71" t="s">
        <v>15</v>
      </c>
      <c r="H71" t="s">
        <v>14</v>
      </c>
      <c r="I71" t="s">
        <v>10524</v>
      </c>
      <c r="J71" t="s">
        <v>12586</v>
      </c>
      <c r="K71" t="s">
        <v>12585</v>
      </c>
      <c r="L71" t="s">
        <v>8490</v>
      </c>
      <c r="M71" t="s">
        <v>1110</v>
      </c>
      <c r="N71">
        <v>3</v>
      </c>
      <c r="O71" t="s">
        <v>12584</v>
      </c>
      <c r="P71" t="s">
        <v>12551</v>
      </c>
      <c r="Q71" t="s">
        <v>12583</v>
      </c>
      <c r="R71" s="7">
        <v>35943</v>
      </c>
      <c r="S71" s="8">
        <f t="shared" si="8"/>
        <v>1998</v>
      </c>
      <c r="T71" s="8">
        <v>1998</v>
      </c>
      <c r="U71" s="8">
        <f t="shared" si="9"/>
        <v>24</v>
      </c>
      <c r="V71" s="7">
        <v>35943</v>
      </c>
      <c r="W71" t="s">
        <v>10028</v>
      </c>
      <c r="X71" s="2">
        <v>0.375</v>
      </c>
      <c r="Y71" s="6">
        <f t="shared" si="14"/>
        <v>1.0010410827260351E-2</v>
      </c>
      <c r="AA71">
        <v>135194</v>
      </c>
      <c r="AB71">
        <v>24918</v>
      </c>
      <c r="AD71" t="s">
        <v>4</v>
      </c>
      <c r="AE71">
        <v>34</v>
      </c>
      <c r="AF71">
        <v>11</v>
      </c>
      <c r="AH71" t="s">
        <v>12582</v>
      </c>
      <c r="AI71" t="s">
        <v>12581</v>
      </c>
      <c r="AK71" t="s">
        <v>12580</v>
      </c>
      <c r="AL71">
        <v>42</v>
      </c>
      <c r="AM71" s="5">
        <f t="shared" si="10"/>
        <v>1.75</v>
      </c>
      <c r="AN71" s="4">
        <f t="shared" si="15"/>
        <v>2.6505111700113595E-3</v>
      </c>
      <c r="AO71" s="3"/>
      <c r="AP71">
        <v>0</v>
      </c>
      <c r="AR71" t="s">
        <v>1</v>
      </c>
      <c r="AT71" s="2">
        <v>1.3140000000000001</v>
      </c>
      <c r="AU71" s="1">
        <f t="shared" si="11"/>
        <v>0.78024409300856534</v>
      </c>
      <c r="AV71" s="1">
        <f t="shared" si="12"/>
        <v>0.63304609986358562</v>
      </c>
      <c r="AW71" s="1">
        <f t="shared" si="13"/>
        <v>0.48584810671860568</v>
      </c>
    </row>
    <row r="72" spans="1:49" x14ac:dyDescent="0.2">
      <c r="A72">
        <v>70</v>
      </c>
      <c r="B72" t="s">
        <v>12579</v>
      </c>
      <c r="C72" t="s">
        <v>12578</v>
      </c>
      <c r="F72" t="s">
        <v>12577</v>
      </c>
      <c r="G72" t="s">
        <v>15</v>
      </c>
      <c r="H72" t="s">
        <v>14</v>
      </c>
      <c r="I72" t="s">
        <v>12576</v>
      </c>
      <c r="J72">
        <v>60110398</v>
      </c>
      <c r="K72" t="s">
        <v>12575</v>
      </c>
      <c r="L72" t="s">
        <v>3273</v>
      </c>
      <c r="M72" t="s">
        <v>104</v>
      </c>
      <c r="N72">
        <v>3</v>
      </c>
      <c r="O72" t="s">
        <v>12574</v>
      </c>
      <c r="P72" t="s">
        <v>12573</v>
      </c>
      <c r="Q72" t="s">
        <v>12572</v>
      </c>
      <c r="R72" s="7">
        <v>35943</v>
      </c>
      <c r="S72" s="8">
        <f t="shared" si="8"/>
        <v>1998</v>
      </c>
      <c r="T72" s="8">
        <v>1998</v>
      </c>
      <c r="U72" s="8">
        <f t="shared" si="9"/>
        <v>24</v>
      </c>
      <c r="V72" s="7">
        <v>35943</v>
      </c>
      <c r="W72" t="s">
        <v>10028</v>
      </c>
      <c r="X72" s="2">
        <v>0.375</v>
      </c>
      <c r="Y72" s="6">
        <f t="shared" si="14"/>
        <v>1.0010410827260351E-2</v>
      </c>
      <c r="AA72">
        <v>135194</v>
      </c>
      <c r="AB72">
        <v>24918</v>
      </c>
      <c r="AD72" t="s">
        <v>4</v>
      </c>
      <c r="AE72">
        <v>34</v>
      </c>
      <c r="AF72">
        <v>11</v>
      </c>
      <c r="AH72" t="s">
        <v>12571</v>
      </c>
      <c r="AI72" t="s">
        <v>12570</v>
      </c>
      <c r="AK72" t="s">
        <v>12569</v>
      </c>
      <c r="AL72">
        <v>11</v>
      </c>
      <c r="AM72" s="5">
        <f t="shared" si="10"/>
        <v>0.45833333333333331</v>
      </c>
      <c r="AN72" s="4">
        <f t="shared" si="15"/>
        <v>6.9418149690773695E-4</v>
      </c>
      <c r="AO72" s="3"/>
      <c r="AP72">
        <v>0</v>
      </c>
      <c r="AR72" t="s">
        <v>1</v>
      </c>
      <c r="AT72" s="2">
        <v>1.3140000000000001</v>
      </c>
      <c r="AU72" s="1">
        <f t="shared" si="11"/>
        <v>0.72155420281545668</v>
      </c>
      <c r="AV72" s="1">
        <f t="shared" si="12"/>
        <v>0.53522961620840448</v>
      </c>
      <c r="AW72" s="1">
        <f t="shared" si="13"/>
        <v>0.34890502960135211</v>
      </c>
    </row>
    <row r="73" spans="1:49" x14ac:dyDescent="0.2">
      <c r="A73">
        <v>71</v>
      </c>
      <c r="B73" t="s">
        <v>12568</v>
      </c>
      <c r="C73" t="s">
        <v>12567</v>
      </c>
      <c r="F73" t="s">
        <v>12566</v>
      </c>
      <c r="G73" t="s">
        <v>15</v>
      </c>
      <c r="H73" t="s">
        <v>14</v>
      </c>
      <c r="I73" t="s">
        <v>12565</v>
      </c>
      <c r="J73">
        <v>60025858</v>
      </c>
      <c r="K73" t="s">
        <v>12564</v>
      </c>
      <c r="L73" t="s">
        <v>12563</v>
      </c>
      <c r="M73" t="s">
        <v>3286</v>
      </c>
      <c r="N73">
        <v>2</v>
      </c>
      <c r="O73" t="s">
        <v>12562</v>
      </c>
      <c r="P73" t="s">
        <v>12561</v>
      </c>
      <c r="Q73" t="s">
        <v>12560</v>
      </c>
      <c r="R73" s="7">
        <v>35943</v>
      </c>
      <c r="S73" s="8">
        <f t="shared" si="8"/>
        <v>1998</v>
      </c>
      <c r="T73" s="8">
        <v>1998</v>
      </c>
      <c r="U73" s="8">
        <f t="shared" si="9"/>
        <v>24</v>
      </c>
      <c r="V73" s="7">
        <v>35943</v>
      </c>
      <c r="W73" t="s">
        <v>10028</v>
      </c>
      <c r="X73" s="2">
        <v>0.375</v>
      </c>
      <c r="Y73" s="6">
        <f t="shared" si="14"/>
        <v>1.0010410827260351E-2</v>
      </c>
      <c r="AA73">
        <v>135194</v>
      </c>
      <c r="AB73">
        <v>24918</v>
      </c>
      <c r="AD73" t="s">
        <v>4</v>
      </c>
      <c r="AE73">
        <v>34</v>
      </c>
      <c r="AF73">
        <v>11</v>
      </c>
      <c r="AH73" t="s">
        <v>12559</v>
      </c>
      <c r="AI73" t="s">
        <v>12558</v>
      </c>
      <c r="AK73" t="s">
        <v>12557</v>
      </c>
      <c r="AL73">
        <v>26</v>
      </c>
      <c r="AM73" s="5">
        <f t="shared" si="10"/>
        <v>1.0833333333333333</v>
      </c>
      <c r="AN73" s="4">
        <f t="shared" si="15"/>
        <v>1.6407926290546509E-3</v>
      </c>
      <c r="AO73" s="3"/>
      <c r="AP73">
        <v>0</v>
      </c>
      <c r="AR73" t="s">
        <v>1</v>
      </c>
      <c r="AT73" s="2">
        <v>1.3140000000000001</v>
      </c>
      <c r="AU73" s="1">
        <f t="shared" si="11"/>
        <v>0.74995253677986418</v>
      </c>
      <c r="AV73" s="1">
        <f t="shared" si="12"/>
        <v>0.58256017281575012</v>
      </c>
      <c r="AW73" s="1">
        <f t="shared" si="13"/>
        <v>0.41516780885163607</v>
      </c>
    </row>
    <row r="74" spans="1:49" x14ac:dyDescent="0.2">
      <c r="A74">
        <v>72</v>
      </c>
      <c r="B74" t="s">
        <v>12556</v>
      </c>
      <c r="C74" t="s">
        <v>12555</v>
      </c>
      <c r="F74" t="s">
        <v>12554</v>
      </c>
      <c r="G74" t="s">
        <v>15</v>
      </c>
      <c r="H74" t="s">
        <v>14</v>
      </c>
      <c r="I74" t="s">
        <v>12553</v>
      </c>
      <c r="J74">
        <v>60011357</v>
      </c>
      <c r="K74" t="s">
        <v>1175</v>
      </c>
      <c r="L74" t="s">
        <v>1174</v>
      </c>
      <c r="M74" t="s">
        <v>1173</v>
      </c>
      <c r="N74">
        <v>3</v>
      </c>
      <c r="O74" t="s">
        <v>12552</v>
      </c>
      <c r="P74" t="s">
        <v>12551</v>
      </c>
      <c r="Q74" t="s">
        <v>12550</v>
      </c>
      <c r="R74" s="7">
        <v>35943</v>
      </c>
      <c r="S74" s="8">
        <f t="shared" si="8"/>
        <v>1998</v>
      </c>
      <c r="T74" s="8">
        <v>1998</v>
      </c>
      <c r="U74" s="8">
        <f t="shared" si="9"/>
        <v>24</v>
      </c>
      <c r="V74" s="7">
        <v>35943</v>
      </c>
      <c r="W74" t="s">
        <v>10028</v>
      </c>
      <c r="X74" s="2">
        <v>0.375</v>
      </c>
      <c r="Y74" s="6">
        <f t="shared" si="14"/>
        <v>1.0010410827260351E-2</v>
      </c>
      <c r="AA74">
        <v>135194</v>
      </c>
      <c r="AB74">
        <v>24918</v>
      </c>
      <c r="AD74" t="s">
        <v>4</v>
      </c>
      <c r="AE74">
        <v>34</v>
      </c>
      <c r="AF74">
        <v>11</v>
      </c>
      <c r="AH74" t="s">
        <v>12549</v>
      </c>
      <c r="AI74" t="s">
        <v>12548</v>
      </c>
      <c r="AK74" t="s">
        <v>12547</v>
      </c>
      <c r="AL74">
        <v>91</v>
      </c>
      <c r="AM74" s="5">
        <f t="shared" si="10"/>
        <v>3.7916666666666665</v>
      </c>
      <c r="AN74" s="4">
        <f t="shared" si="15"/>
        <v>5.7427742016912782E-3</v>
      </c>
      <c r="AO74" s="3"/>
      <c r="AP74">
        <v>0</v>
      </c>
      <c r="AR74" t="s">
        <v>1</v>
      </c>
      <c r="AT74" s="2">
        <v>1.3140000000000001</v>
      </c>
      <c r="AU74" s="1">
        <f t="shared" si="11"/>
        <v>0.87301198395896284</v>
      </c>
      <c r="AV74" s="1">
        <f t="shared" si="12"/>
        <v>0.78765925144758142</v>
      </c>
      <c r="AW74" s="1">
        <f t="shared" si="13"/>
        <v>0.7023065189362</v>
      </c>
    </row>
    <row r="75" spans="1:49" x14ac:dyDescent="0.2">
      <c r="A75">
        <v>73</v>
      </c>
      <c r="B75" t="s">
        <v>12546</v>
      </c>
      <c r="C75" t="s">
        <v>12545</v>
      </c>
      <c r="D75" t="s">
        <v>12544</v>
      </c>
      <c r="E75">
        <v>9630730</v>
      </c>
      <c r="F75" t="s">
        <v>12543</v>
      </c>
      <c r="G75" t="s">
        <v>15</v>
      </c>
      <c r="H75" t="s">
        <v>14</v>
      </c>
      <c r="I75" t="s">
        <v>12542</v>
      </c>
      <c r="J75">
        <v>60000221</v>
      </c>
      <c r="K75" t="s">
        <v>2741</v>
      </c>
      <c r="L75" t="s">
        <v>667</v>
      </c>
      <c r="M75" t="s">
        <v>73</v>
      </c>
      <c r="N75">
        <v>1</v>
      </c>
      <c r="O75" t="s">
        <v>12541</v>
      </c>
      <c r="P75">
        <v>7201952912</v>
      </c>
      <c r="Q75">
        <v>60000221</v>
      </c>
      <c r="R75" s="7">
        <v>35942</v>
      </c>
      <c r="S75" s="8">
        <f t="shared" si="8"/>
        <v>1998</v>
      </c>
      <c r="T75" s="8">
        <v>1998</v>
      </c>
      <c r="U75" s="8">
        <f t="shared" si="9"/>
        <v>24</v>
      </c>
      <c r="V75" s="7">
        <v>35942</v>
      </c>
      <c r="W75" t="s">
        <v>10170</v>
      </c>
      <c r="X75" s="2">
        <v>1.59</v>
      </c>
      <c r="Y75" s="6">
        <f t="shared" si="14"/>
        <v>4.2444141907583888E-2</v>
      </c>
      <c r="AA75">
        <v>52728</v>
      </c>
      <c r="AB75">
        <v>16791</v>
      </c>
      <c r="AD75" t="s">
        <v>4</v>
      </c>
      <c r="AE75">
        <v>1364</v>
      </c>
      <c r="AF75">
        <v>3</v>
      </c>
      <c r="AH75" t="s">
        <v>12540</v>
      </c>
      <c r="AI75" t="s">
        <v>12539</v>
      </c>
      <c r="AJ75" t="s">
        <v>12538</v>
      </c>
      <c r="AK75" t="s">
        <v>12537</v>
      </c>
      <c r="AL75">
        <v>19</v>
      </c>
      <c r="AM75" s="5">
        <f t="shared" si="10"/>
        <v>0.79166666666666663</v>
      </c>
      <c r="AN75" s="4">
        <f t="shared" si="15"/>
        <v>1.199040767386091E-3</v>
      </c>
      <c r="AO75" s="3"/>
      <c r="AP75">
        <v>1</v>
      </c>
      <c r="AQ75" t="s">
        <v>2047</v>
      </c>
      <c r="AR75">
        <v>40735</v>
      </c>
      <c r="AS75" t="s">
        <v>2045</v>
      </c>
      <c r="AT75" s="2" t="s">
        <v>0</v>
      </c>
      <c r="AU75" s="1">
        <f t="shared" si="11"/>
        <v>3.0070611565524548</v>
      </c>
      <c r="AV75" s="1">
        <f t="shared" si="12"/>
        <v>2.1821591337484989</v>
      </c>
      <c r="AW75" s="1">
        <f t="shared" si="13"/>
        <v>1.3572571109445428</v>
      </c>
    </row>
    <row r="76" spans="1:49" x14ac:dyDescent="0.2">
      <c r="A76">
        <v>74</v>
      </c>
      <c r="B76" t="s">
        <v>12536</v>
      </c>
      <c r="C76" t="s">
        <v>12535</v>
      </c>
      <c r="D76" t="s">
        <v>12534</v>
      </c>
      <c r="F76" t="s">
        <v>12533</v>
      </c>
      <c r="G76" t="s">
        <v>15</v>
      </c>
      <c r="H76" t="s">
        <v>14</v>
      </c>
      <c r="I76" t="s">
        <v>12532</v>
      </c>
      <c r="J76" t="s">
        <v>12531</v>
      </c>
      <c r="K76" t="s">
        <v>12530</v>
      </c>
      <c r="L76" t="s">
        <v>12529</v>
      </c>
      <c r="M76" t="s">
        <v>12528</v>
      </c>
      <c r="N76">
        <v>8</v>
      </c>
      <c r="O76" t="s">
        <v>12527</v>
      </c>
      <c r="P76" t="s">
        <v>12526</v>
      </c>
      <c r="Q76" t="s">
        <v>12525</v>
      </c>
      <c r="R76" s="7">
        <v>35942</v>
      </c>
      <c r="S76" s="8">
        <f t="shared" si="8"/>
        <v>1998</v>
      </c>
      <c r="T76" s="8">
        <v>1998</v>
      </c>
      <c r="U76" s="8">
        <f t="shared" si="9"/>
        <v>24</v>
      </c>
      <c r="V76" s="7">
        <v>35942</v>
      </c>
      <c r="W76" t="s">
        <v>10170</v>
      </c>
      <c r="X76" s="2">
        <v>1.59</v>
      </c>
      <c r="Y76" s="6">
        <f t="shared" si="14"/>
        <v>4.2444141907583888E-2</v>
      </c>
      <c r="AA76">
        <v>52728</v>
      </c>
      <c r="AB76">
        <v>16791</v>
      </c>
      <c r="AD76" t="s">
        <v>4</v>
      </c>
      <c r="AE76">
        <v>1364</v>
      </c>
      <c r="AF76">
        <v>3</v>
      </c>
      <c r="AH76" t="s">
        <v>12524</v>
      </c>
      <c r="AI76" t="s">
        <v>12523</v>
      </c>
      <c r="AJ76" t="s">
        <v>12522</v>
      </c>
      <c r="AK76" t="s">
        <v>12521</v>
      </c>
      <c r="AL76">
        <v>51</v>
      </c>
      <c r="AM76" s="5">
        <f t="shared" si="10"/>
        <v>2.125</v>
      </c>
      <c r="AN76" s="4">
        <f t="shared" si="15"/>
        <v>3.2184778492995079E-3</v>
      </c>
      <c r="AO76" s="3"/>
      <c r="AP76">
        <v>1</v>
      </c>
      <c r="AQ76" t="s">
        <v>10438</v>
      </c>
      <c r="AR76" t="s">
        <v>12520</v>
      </c>
      <c r="AS76" t="s">
        <v>12519</v>
      </c>
      <c r="AT76" s="2" t="s">
        <v>0</v>
      </c>
      <c r="AU76" s="1">
        <f t="shared" si="11"/>
        <v>3.0676442690098575</v>
      </c>
      <c r="AV76" s="1">
        <f t="shared" si="12"/>
        <v>2.2831309878441699</v>
      </c>
      <c r="AW76" s="1">
        <f t="shared" si="13"/>
        <v>1.498617706678482</v>
      </c>
    </row>
    <row r="77" spans="1:49" x14ac:dyDescent="0.2">
      <c r="A77">
        <v>75</v>
      </c>
      <c r="B77" t="s">
        <v>12518</v>
      </c>
      <c r="C77" t="s">
        <v>12517</v>
      </c>
      <c r="E77">
        <v>9585514</v>
      </c>
      <c r="F77" t="s">
        <v>12516</v>
      </c>
      <c r="G77" t="s">
        <v>15</v>
      </c>
      <c r="H77" t="s">
        <v>14</v>
      </c>
      <c r="I77" t="s">
        <v>12515</v>
      </c>
      <c r="J77" t="s">
        <v>12514</v>
      </c>
      <c r="K77" t="s">
        <v>12513</v>
      </c>
      <c r="L77" t="s">
        <v>12512</v>
      </c>
      <c r="M77" t="s">
        <v>10195</v>
      </c>
      <c r="N77">
        <v>6</v>
      </c>
      <c r="O77" t="s">
        <v>12511</v>
      </c>
      <c r="P77" t="s">
        <v>12510</v>
      </c>
      <c r="Q77" t="s">
        <v>12509</v>
      </c>
      <c r="R77" s="7">
        <v>35934</v>
      </c>
      <c r="S77" s="8">
        <f t="shared" si="8"/>
        <v>1998</v>
      </c>
      <c r="T77" s="8">
        <v>1998</v>
      </c>
      <c r="U77" s="8">
        <f t="shared" si="9"/>
        <v>24</v>
      </c>
      <c r="V77" s="7">
        <v>35934</v>
      </c>
      <c r="W77" t="s">
        <v>10154</v>
      </c>
      <c r="X77" s="2">
        <v>1.43</v>
      </c>
      <c r="Y77" s="6">
        <f t="shared" si="14"/>
        <v>3.8173033287952803E-2</v>
      </c>
      <c r="AA77">
        <v>62960</v>
      </c>
      <c r="AB77">
        <v>16867</v>
      </c>
      <c r="AD77" t="s">
        <v>4</v>
      </c>
      <c r="AE77">
        <v>37</v>
      </c>
      <c r="AF77">
        <v>20</v>
      </c>
      <c r="AH77" t="s">
        <v>12508</v>
      </c>
      <c r="AI77" t="s">
        <v>12507</v>
      </c>
      <c r="AK77" t="s">
        <v>12506</v>
      </c>
      <c r="AL77">
        <v>45</v>
      </c>
      <c r="AM77" s="5">
        <f t="shared" si="10"/>
        <v>1.875</v>
      </c>
      <c r="AN77" s="4">
        <f t="shared" si="15"/>
        <v>2.8398333964407422E-3</v>
      </c>
      <c r="AO77" s="3"/>
      <c r="AP77">
        <v>0</v>
      </c>
      <c r="AR77" t="s">
        <v>1</v>
      </c>
      <c r="AT77" s="2">
        <v>3.1619999999999999</v>
      </c>
      <c r="AU77" s="1">
        <f t="shared" si="11"/>
        <v>2.7573073320499182</v>
      </c>
      <c r="AV77" s="1">
        <f t="shared" si="12"/>
        <v>2.0506433342196773</v>
      </c>
      <c r="AW77" s="1">
        <f t="shared" si="13"/>
        <v>1.3439793363894361</v>
      </c>
    </row>
    <row r="78" spans="1:49" x14ac:dyDescent="0.2">
      <c r="A78">
        <v>76</v>
      </c>
      <c r="B78" t="s">
        <v>12505</v>
      </c>
      <c r="C78" t="s">
        <v>12504</v>
      </c>
      <c r="D78" t="s">
        <v>12503</v>
      </c>
      <c r="F78" t="s">
        <v>12502</v>
      </c>
      <c r="G78" t="s">
        <v>15</v>
      </c>
      <c r="H78" t="s">
        <v>14</v>
      </c>
      <c r="I78" t="s">
        <v>12501</v>
      </c>
      <c r="J78">
        <v>60008555</v>
      </c>
      <c r="K78" t="s">
        <v>12500</v>
      </c>
      <c r="L78" t="s">
        <v>12499</v>
      </c>
      <c r="M78" t="s">
        <v>12498</v>
      </c>
      <c r="N78">
        <v>3</v>
      </c>
      <c r="O78" t="s">
        <v>12497</v>
      </c>
      <c r="P78" t="s">
        <v>12496</v>
      </c>
      <c r="Q78" t="s">
        <v>12495</v>
      </c>
      <c r="R78" s="7">
        <v>35930</v>
      </c>
      <c r="S78" s="8">
        <f t="shared" si="8"/>
        <v>1998</v>
      </c>
      <c r="T78" s="8">
        <v>1998</v>
      </c>
      <c r="U78" s="8">
        <f t="shared" si="9"/>
        <v>24</v>
      </c>
      <c r="V78" s="7">
        <v>35930</v>
      </c>
      <c r="W78" t="s">
        <v>10236</v>
      </c>
      <c r="X78" s="2">
        <v>0.71399999999999997</v>
      </c>
      <c r="Y78" s="6">
        <f t="shared" si="14"/>
        <v>1.9059822215103706E-2</v>
      </c>
      <c r="AA78">
        <v>10106030</v>
      </c>
      <c r="AB78">
        <v>26966</v>
      </c>
      <c r="AD78" t="s">
        <v>4</v>
      </c>
      <c r="AE78">
        <v>115</v>
      </c>
      <c r="AF78">
        <v>1</v>
      </c>
      <c r="AH78" t="s">
        <v>12494</v>
      </c>
      <c r="AI78" t="s">
        <v>12493</v>
      </c>
      <c r="AJ78" t="s">
        <v>12492</v>
      </c>
      <c r="AK78" t="s">
        <v>12491</v>
      </c>
      <c r="AL78">
        <v>16</v>
      </c>
      <c r="AM78" s="5">
        <f t="shared" si="10"/>
        <v>0.66666666666666663</v>
      </c>
      <c r="AN78" s="4">
        <f t="shared" si="15"/>
        <v>1.0097185409567082E-3</v>
      </c>
      <c r="AO78" s="3"/>
      <c r="AP78">
        <v>0</v>
      </c>
      <c r="AR78" t="s">
        <v>12490</v>
      </c>
      <c r="AT78" s="2" t="s">
        <v>0</v>
      </c>
      <c r="AU78" s="1">
        <f t="shared" si="11"/>
        <v>1.3644791112859607</v>
      </c>
      <c r="AV78" s="1">
        <f t="shared" si="12"/>
        <v>1.0034770378030209</v>
      </c>
      <c r="AW78" s="1">
        <f t="shared" si="13"/>
        <v>0.64247496432008078</v>
      </c>
    </row>
    <row r="79" spans="1:49" x14ac:dyDescent="0.2">
      <c r="A79">
        <v>77</v>
      </c>
      <c r="B79" t="s">
        <v>12489</v>
      </c>
      <c r="C79" t="s">
        <v>12488</v>
      </c>
      <c r="F79" t="s">
        <v>12487</v>
      </c>
      <c r="G79" t="s">
        <v>15</v>
      </c>
      <c r="H79" t="s">
        <v>14</v>
      </c>
      <c r="I79" t="s">
        <v>12486</v>
      </c>
      <c r="J79">
        <v>60110693</v>
      </c>
      <c r="K79" t="s">
        <v>6299</v>
      </c>
      <c r="L79" t="s">
        <v>6298</v>
      </c>
      <c r="M79" t="s">
        <v>300</v>
      </c>
      <c r="N79">
        <v>4</v>
      </c>
      <c r="O79" t="s">
        <v>12485</v>
      </c>
      <c r="P79" t="s">
        <v>12484</v>
      </c>
      <c r="Q79" t="s">
        <v>12483</v>
      </c>
      <c r="R79" s="7">
        <v>35929</v>
      </c>
      <c r="S79" s="8">
        <f t="shared" si="8"/>
        <v>1998</v>
      </c>
      <c r="T79" s="8">
        <v>1998</v>
      </c>
      <c r="U79" s="8">
        <f t="shared" si="9"/>
        <v>24</v>
      </c>
      <c r="V79" s="7">
        <v>35929</v>
      </c>
      <c r="W79" t="s">
        <v>10028</v>
      </c>
      <c r="X79" s="2">
        <v>0.375</v>
      </c>
      <c r="Y79" s="6">
        <f t="shared" si="14"/>
        <v>1.0010410827260351E-2</v>
      </c>
      <c r="AA79">
        <v>135194</v>
      </c>
      <c r="AB79">
        <v>24918</v>
      </c>
      <c r="AD79" t="s">
        <v>4</v>
      </c>
      <c r="AE79">
        <v>34</v>
      </c>
      <c r="AF79">
        <v>10</v>
      </c>
      <c r="AH79" t="s">
        <v>12482</v>
      </c>
      <c r="AI79" t="s">
        <v>12481</v>
      </c>
      <c r="AK79" t="s">
        <v>12480</v>
      </c>
      <c r="AL79">
        <v>9</v>
      </c>
      <c r="AM79" s="5">
        <f t="shared" si="10"/>
        <v>0.375</v>
      </c>
      <c r="AN79" s="4">
        <f t="shared" si="15"/>
        <v>5.6796667928814845E-4</v>
      </c>
      <c r="AO79" s="3"/>
      <c r="AP79">
        <v>0</v>
      </c>
      <c r="AR79" t="s">
        <v>1</v>
      </c>
      <c r="AT79" s="2">
        <v>1.3140000000000001</v>
      </c>
      <c r="AU79" s="1">
        <f t="shared" si="11"/>
        <v>0.71776775828686901</v>
      </c>
      <c r="AV79" s="1">
        <f t="shared" si="12"/>
        <v>0.52891887532742499</v>
      </c>
      <c r="AW79" s="1">
        <f t="shared" si="13"/>
        <v>0.34006999236798091</v>
      </c>
    </row>
    <row r="80" spans="1:49" x14ac:dyDescent="0.2">
      <c r="A80">
        <v>78</v>
      </c>
      <c r="B80" t="s">
        <v>12479</v>
      </c>
      <c r="C80" t="s">
        <v>12478</v>
      </c>
      <c r="F80" t="s">
        <v>12477</v>
      </c>
      <c r="G80" t="s">
        <v>15</v>
      </c>
      <c r="H80" t="s">
        <v>14</v>
      </c>
      <c r="I80" t="s">
        <v>10185</v>
      </c>
      <c r="J80" t="s">
        <v>12476</v>
      </c>
      <c r="K80" t="s">
        <v>12475</v>
      </c>
      <c r="L80" t="s">
        <v>12474</v>
      </c>
      <c r="M80" t="s">
        <v>1251</v>
      </c>
      <c r="N80">
        <v>5</v>
      </c>
      <c r="O80" t="s">
        <v>12473</v>
      </c>
      <c r="P80" t="s">
        <v>12472</v>
      </c>
      <c r="Q80" t="s">
        <v>12471</v>
      </c>
      <c r="R80" s="7">
        <v>35929</v>
      </c>
      <c r="S80" s="8">
        <f t="shared" si="8"/>
        <v>1998</v>
      </c>
      <c r="T80" s="8">
        <v>1998</v>
      </c>
      <c r="U80" s="8">
        <f t="shared" si="9"/>
        <v>24</v>
      </c>
      <c r="V80" s="7">
        <v>35929</v>
      </c>
      <c r="W80" t="s">
        <v>339</v>
      </c>
      <c r="X80" s="2">
        <v>0.86399999999999999</v>
      </c>
      <c r="Y80" s="6">
        <f t="shared" si="14"/>
        <v>2.3063986546007848E-2</v>
      </c>
      <c r="AA80">
        <v>15206106</v>
      </c>
      <c r="AB80">
        <v>26970</v>
      </c>
      <c r="AD80" t="s">
        <v>4</v>
      </c>
      <c r="AE80">
        <v>102</v>
      </c>
      <c r="AF80">
        <v>20</v>
      </c>
      <c r="AH80" t="s">
        <v>12470</v>
      </c>
      <c r="AI80" t="s">
        <v>12469</v>
      </c>
      <c r="AK80" t="s">
        <v>12468</v>
      </c>
      <c r="AL80">
        <v>47</v>
      </c>
      <c r="AM80" s="5">
        <f t="shared" si="10"/>
        <v>1.9583333333333333</v>
      </c>
      <c r="AN80" s="4">
        <f t="shared" si="15"/>
        <v>2.9660482140603304E-3</v>
      </c>
      <c r="AO80" s="3"/>
      <c r="AP80">
        <v>0</v>
      </c>
      <c r="AR80" t="s">
        <v>1</v>
      </c>
      <c r="AT80" s="2">
        <v>2.9910000000000001</v>
      </c>
      <c r="AU80" s="1">
        <f t="shared" si="11"/>
        <v>1.7034605046423592</v>
      </c>
      <c r="AV80" s="1">
        <f t="shared" si="12"/>
        <v>1.3015017380034088</v>
      </c>
      <c r="AW80" s="1">
        <f t="shared" si="13"/>
        <v>0.89954297136445849</v>
      </c>
    </row>
    <row r="81" spans="1:49" x14ac:dyDescent="0.2">
      <c r="A81">
        <v>79</v>
      </c>
      <c r="B81" t="s">
        <v>12467</v>
      </c>
      <c r="C81" t="s">
        <v>12466</v>
      </c>
      <c r="F81" t="s">
        <v>12465</v>
      </c>
      <c r="G81" t="s">
        <v>15</v>
      </c>
      <c r="H81" t="s">
        <v>14</v>
      </c>
      <c r="I81" t="s">
        <v>12464</v>
      </c>
      <c r="J81" t="s">
        <v>12463</v>
      </c>
      <c r="K81" t="s">
        <v>12462</v>
      </c>
      <c r="L81" t="s">
        <v>12461</v>
      </c>
      <c r="M81" t="s">
        <v>12460</v>
      </c>
      <c r="N81">
        <v>6</v>
      </c>
      <c r="O81" t="s">
        <v>12459</v>
      </c>
      <c r="P81" t="s">
        <v>12458</v>
      </c>
      <c r="Q81" t="s">
        <v>12457</v>
      </c>
      <c r="R81" s="7">
        <v>35929</v>
      </c>
      <c r="S81" s="8">
        <f t="shared" si="8"/>
        <v>1998</v>
      </c>
      <c r="T81" s="8">
        <v>1998</v>
      </c>
      <c r="U81" s="8">
        <f t="shared" si="9"/>
        <v>24</v>
      </c>
      <c r="V81" s="7">
        <v>35929</v>
      </c>
      <c r="W81" t="s">
        <v>339</v>
      </c>
      <c r="X81" s="2">
        <v>0.86399999999999999</v>
      </c>
      <c r="Y81" s="6">
        <f t="shared" si="14"/>
        <v>2.3063986546007848E-2</v>
      </c>
      <c r="AA81">
        <v>15206106</v>
      </c>
      <c r="AB81">
        <v>26970</v>
      </c>
      <c r="AD81" t="s">
        <v>4</v>
      </c>
      <c r="AE81">
        <v>102</v>
      </c>
      <c r="AF81">
        <v>20</v>
      </c>
      <c r="AH81" t="s">
        <v>12456</v>
      </c>
      <c r="AI81" t="s">
        <v>12455</v>
      </c>
      <c r="AK81" t="s">
        <v>12454</v>
      </c>
      <c r="AL81">
        <v>45</v>
      </c>
      <c r="AM81" s="5">
        <f t="shared" si="10"/>
        <v>1.875</v>
      </c>
      <c r="AN81" s="4">
        <f t="shared" si="15"/>
        <v>2.8398333964407422E-3</v>
      </c>
      <c r="AO81" s="3"/>
      <c r="AP81">
        <v>0</v>
      </c>
      <c r="AR81" t="s">
        <v>1</v>
      </c>
      <c r="AT81" s="2">
        <v>2.9910000000000001</v>
      </c>
      <c r="AU81" s="1">
        <f t="shared" si="11"/>
        <v>1.6996740601137712</v>
      </c>
      <c r="AV81" s="1">
        <f t="shared" si="12"/>
        <v>1.2951909971224296</v>
      </c>
      <c r="AW81" s="1">
        <f t="shared" si="13"/>
        <v>0.8907079341310874</v>
      </c>
    </row>
    <row r="82" spans="1:49" x14ac:dyDescent="0.2">
      <c r="A82">
        <v>80</v>
      </c>
      <c r="B82" t="s">
        <v>12453</v>
      </c>
      <c r="C82" t="s">
        <v>12452</v>
      </c>
      <c r="D82" t="s">
        <v>12451</v>
      </c>
      <c r="E82">
        <v>9602169</v>
      </c>
      <c r="F82" t="s">
        <v>12450</v>
      </c>
      <c r="G82" t="s">
        <v>15</v>
      </c>
      <c r="H82" t="s">
        <v>14</v>
      </c>
      <c r="I82" t="s">
        <v>12449</v>
      </c>
      <c r="J82">
        <v>60159889</v>
      </c>
      <c r="K82" t="s">
        <v>12448</v>
      </c>
      <c r="L82" t="s">
        <v>236</v>
      </c>
      <c r="M82" t="s">
        <v>235</v>
      </c>
      <c r="N82">
        <v>2</v>
      </c>
      <c r="O82" t="s">
        <v>12447</v>
      </c>
      <c r="P82" t="s">
        <v>12446</v>
      </c>
      <c r="Q82" t="s">
        <v>12445</v>
      </c>
      <c r="R82" s="7">
        <v>35927</v>
      </c>
      <c r="S82" s="8">
        <f t="shared" si="8"/>
        <v>1998</v>
      </c>
      <c r="T82" s="8">
        <v>1998</v>
      </c>
      <c r="U82" s="8">
        <f t="shared" si="9"/>
        <v>24</v>
      </c>
      <c r="V82" s="7">
        <v>35927</v>
      </c>
      <c r="W82" t="s">
        <v>12444</v>
      </c>
      <c r="X82" s="2">
        <v>0.91600000000000004</v>
      </c>
      <c r="Y82" s="6">
        <f t="shared" si="14"/>
        <v>2.4452096847387951E-2</v>
      </c>
      <c r="AA82">
        <v>3781119</v>
      </c>
      <c r="AB82">
        <v>15636</v>
      </c>
      <c r="AD82" t="s">
        <v>4</v>
      </c>
      <c r="AE82">
        <v>211</v>
      </c>
      <c r="AF82">
        <v>2</v>
      </c>
      <c r="AH82" t="s">
        <v>12443</v>
      </c>
      <c r="AI82" t="s">
        <v>12442</v>
      </c>
      <c r="AJ82" t="s">
        <v>12441</v>
      </c>
      <c r="AK82" t="s">
        <v>12440</v>
      </c>
      <c r="AL82">
        <v>51</v>
      </c>
      <c r="AM82" s="5">
        <f t="shared" si="10"/>
        <v>2.125</v>
      </c>
      <c r="AN82" s="4">
        <f t="shared" si="15"/>
        <v>3.2184778492995079E-3</v>
      </c>
      <c r="AO82" s="3"/>
      <c r="AP82">
        <v>0</v>
      </c>
      <c r="AR82" t="s">
        <v>1</v>
      </c>
      <c r="AT82" s="2">
        <v>3.6880000000000002</v>
      </c>
      <c r="AU82" s="1">
        <f t="shared" si="11"/>
        <v>1.8082011147961417</v>
      </c>
      <c r="AV82" s="1">
        <f t="shared" si="12"/>
        <v>1.3835287348343728</v>
      </c>
      <c r="AW82" s="1">
        <f t="shared" si="13"/>
        <v>0.95885635487260401</v>
      </c>
    </row>
    <row r="83" spans="1:49" x14ac:dyDescent="0.2">
      <c r="A83">
        <v>81</v>
      </c>
      <c r="B83" t="s">
        <v>12439</v>
      </c>
      <c r="C83" t="s">
        <v>12438</v>
      </c>
      <c r="F83" t="s">
        <v>12437</v>
      </c>
      <c r="G83" t="s">
        <v>15</v>
      </c>
      <c r="H83" t="s">
        <v>14</v>
      </c>
      <c r="I83" t="s">
        <v>12436</v>
      </c>
      <c r="J83">
        <v>60027165</v>
      </c>
      <c r="K83" t="s">
        <v>10596</v>
      </c>
      <c r="L83" t="s">
        <v>10595</v>
      </c>
      <c r="M83" t="s">
        <v>73</v>
      </c>
      <c r="N83">
        <v>4</v>
      </c>
      <c r="O83" t="s">
        <v>12435</v>
      </c>
      <c r="P83" t="s">
        <v>12434</v>
      </c>
      <c r="Q83" t="s">
        <v>10592</v>
      </c>
      <c r="R83" s="7">
        <v>35923</v>
      </c>
      <c r="S83" s="8">
        <f t="shared" si="8"/>
        <v>1998</v>
      </c>
      <c r="T83" s="8">
        <v>1998</v>
      </c>
      <c r="U83" s="8">
        <f t="shared" si="9"/>
        <v>24</v>
      </c>
      <c r="V83" s="7">
        <v>35923</v>
      </c>
      <c r="W83" t="s">
        <v>12433</v>
      </c>
      <c r="X83" s="2">
        <v>1.071</v>
      </c>
      <c r="Y83" s="6">
        <f t="shared" si="14"/>
        <v>2.8589733322655561E-2</v>
      </c>
      <c r="AA83">
        <v>219606</v>
      </c>
      <c r="AB83">
        <v>28134</v>
      </c>
      <c r="AD83" t="s">
        <v>4</v>
      </c>
      <c r="AE83">
        <v>108</v>
      </c>
      <c r="AF83">
        <v>18</v>
      </c>
      <c r="AH83" t="s">
        <v>12432</v>
      </c>
      <c r="AI83" t="s">
        <v>12431</v>
      </c>
      <c r="AK83" t="s">
        <v>12430</v>
      </c>
      <c r="AL83">
        <v>356</v>
      </c>
      <c r="AM83" s="5">
        <f t="shared" si="10"/>
        <v>14.833333333333334</v>
      </c>
      <c r="AN83" s="4">
        <f t="shared" si="15"/>
        <v>2.2466237536286762E-2</v>
      </c>
      <c r="AO83" s="3"/>
      <c r="AP83">
        <v>0</v>
      </c>
      <c r="AR83" t="s">
        <v>1</v>
      </c>
      <c r="AT83" s="2">
        <v>3.488</v>
      </c>
      <c r="AU83" s="1">
        <f t="shared" si="11"/>
        <v>2.6752684586744921</v>
      </c>
      <c r="AV83" s="1">
        <f t="shared" si="12"/>
        <v>2.5527985429471163</v>
      </c>
      <c r="AW83" s="1">
        <f t="shared" si="13"/>
        <v>2.43032862721974</v>
      </c>
    </row>
    <row r="84" spans="1:49" x14ac:dyDescent="0.2">
      <c r="A84">
        <v>82</v>
      </c>
      <c r="B84" t="s">
        <v>12429</v>
      </c>
      <c r="C84" t="s">
        <v>12428</v>
      </c>
      <c r="F84" t="s">
        <v>12427</v>
      </c>
      <c r="G84" t="s">
        <v>15</v>
      </c>
      <c r="H84" t="s">
        <v>14</v>
      </c>
      <c r="I84" t="s">
        <v>12426</v>
      </c>
      <c r="J84">
        <v>60011774</v>
      </c>
      <c r="K84" t="s">
        <v>11186</v>
      </c>
      <c r="L84" t="s">
        <v>6414</v>
      </c>
      <c r="M84" t="s">
        <v>1028</v>
      </c>
      <c r="N84">
        <v>2</v>
      </c>
      <c r="O84" t="s">
        <v>12425</v>
      </c>
      <c r="P84" t="s">
        <v>12424</v>
      </c>
      <c r="Q84" t="s">
        <v>12423</v>
      </c>
      <c r="R84" s="7">
        <v>35916</v>
      </c>
      <c r="S84" s="8">
        <f t="shared" si="8"/>
        <v>1998</v>
      </c>
      <c r="T84" s="8">
        <v>1998</v>
      </c>
      <c r="U84" s="8">
        <f t="shared" si="9"/>
        <v>24</v>
      </c>
      <c r="V84" s="7">
        <v>35916</v>
      </c>
      <c r="W84" t="s">
        <v>9707</v>
      </c>
      <c r="X84" s="2">
        <v>0.318</v>
      </c>
      <c r="Y84" s="6">
        <f t="shared" si="14"/>
        <v>8.4888283815167786E-3</v>
      </c>
      <c r="AA84">
        <v>338443</v>
      </c>
      <c r="AB84">
        <v>27160</v>
      </c>
      <c r="AC84">
        <v>15739120</v>
      </c>
      <c r="AD84" t="s">
        <v>4</v>
      </c>
      <c r="AE84">
        <v>41</v>
      </c>
      <c r="AF84">
        <v>5</v>
      </c>
      <c r="AH84" t="s">
        <v>12422</v>
      </c>
      <c r="AI84" t="s">
        <v>12421</v>
      </c>
      <c r="AK84" t="s">
        <v>12420</v>
      </c>
      <c r="AL84">
        <v>0</v>
      </c>
      <c r="AM84" s="5">
        <f t="shared" si="10"/>
        <v>0</v>
      </c>
      <c r="AN84" s="4">
        <f t="shared" si="15"/>
        <v>0</v>
      </c>
      <c r="AO84" s="3"/>
      <c r="AP84">
        <v>0</v>
      </c>
      <c r="AQ84" t="s">
        <v>8781</v>
      </c>
      <c r="AR84" t="s">
        <v>12419</v>
      </c>
      <c r="AS84" t="s">
        <v>8779</v>
      </c>
      <c r="AT84" s="2">
        <v>0.77</v>
      </c>
      <c r="AU84" s="1">
        <f t="shared" si="11"/>
        <v>0.59421798670617454</v>
      </c>
      <c r="AV84" s="1">
        <f t="shared" si="12"/>
        <v>0.42444141907583893</v>
      </c>
      <c r="AW84" s="1">
        <f t="shared" si="13"/>
        <v>0.25466485144550338</v>
      </c>
    </row>
    <row r="85" spans="1:49" x14ac:dyDescent="0.2">
      <c r="A85">
        <v>83</v>
      </c>
      <c r="B85" t="s">
        <v>12418</v>
      </c>
      <c r="F85" t="s">
        <v>12417</v>
      </c>
      <c r="G85" t="s">
        <v>15</v>
      </c>
      <c r="H85" t="s">
        <v>14</v>
      </c>
      <c r="I85" t="s">
        <v>12416</v>
      </c>
      <c r="J85">
        <v>60007457</v>
      </c>
      <c r="K85" t="s">
        <v>2598</v>
      </c>
      <c r="L85" t="s">
        <v>2597</v>
      </c>
      <c r="M85" t="s">
        <v>1028</v>
      </c>
      <c r="N85">
        <v>1</v>
      </c>
      <c r="O85" t="s">
        <v>12415</v>
      </c>
      <c r="P85">
        <v>8906278700</v>
      </c>
      <c r="Q85">
        <v>60007457</v>
      </c>
      <c r="R85" s="7">
        <v>35916</v>
      </c>
      <c r="S85" s="8">
        <f t="shared" si="8"/>
        <v>1998</v>
      </c>
      <c r="T85" s="8">
        <v>1998</v>
      </c>
      <c r="U85" s="8">
        <f t="shared" si="9"/>
        <v>24</v>
      </c>
      <c r="V85" s="7">
        <v>35916</v>
      </c>
      <c r="W85" t="s">
        <v>676</v>
      </c>
      <c r="X85" s="2">
        <v>0.39900000000000002</v>
      </c>
      <c r="Y85" s="6">
        <f t="shared" si="14"/>
        <v>1.0651077120205014E-2</v>
      </c>
      <c r="AA85">
        <v>109525</v>
      </c>
      <c r="AB85">
        <v>13876</v>
      </c>
      <c r="AD85" t="s">
        <v>4</v>
      </c>
      <c r="AE85">
        <v>36</v>
      </c>
      <c r="AF85">
        <v>3</v>
      </c>
      <c r="AH85" t="s">
        <v>12414</v>
      </c>
      <c r="AI85" t="s">
        <v>12413</v>
      </c>
      <c r="AK85" t="s">
        <v>12412</v>
      </c>
      <c r="AL85">
        <v>0</v>
      </c>
      <c r="AM85" s="5">
        <f t="shared" si="10"/>
        <v>0</v>
      </c>
      <c r="AN85" s="4">
        <f t="shared" si="15"/>
        <v>0</v>
      </c>
      <c r="AO85" s="3"/>
      <c r="AP85">
        <v>0</v>
      </c>
      <c r="AR85" t="s">
        <v>1</v>
      </c>
      <c r="AT85" s="2">
        <v>0.41899999999999998</v>
      </c>
      <c r="AU85" s="1">
        <f t="shared" si="11"/>
        <v>0.74557539841435094</v>
      </c>
      <c r="AV85" s="1">
        <f t="shared" si="12"/>
        <v>0.53255385601025074</v>
      </c>
      <c r="AW85" s="1">
        <f t="shared" si="13"/>
        <v>0.31953231360615042</v>
      </c>
    </row>
    <row r="86" spans="1:49" x14ac:dyDescent="0.2">
      <c r="A86">
        <v>84</v>
      </c>
      <c r="B86" t="s">
        <v>12411</v>
      </c>
      <c r="F86" t="s">
        <v>12410</v>
      </c>
      <c r="G86" t="s">
        <v>15</v>
      </c>
      <c r="H86" t="s">
        <v>14</v>
      </c>
      <c r="I86" t="s">
        <v>12409</v>
      </c>
      <c r="J86" t="s">
        <v>12408</v>
      </c>
      <c r="K86" t="s">
        <v>12407</v>
      </c>
      <c r="L86" t="s">
        <v>12406</v>
      </c>
      <c r="M86" t="s">
        <v>1646</v>
      </c>
      <c r="N86">
        <v>5</v>
      </c>
      <c r="O86" t="s">
        <v>12405</v>
      </c>
      <c r="P86" t="s">
        <v>12404</v>
      </c>
      <c r="Q86" t="s">
        <v>12403</v>
      </c>
      <c r="R86" s="7">
        <v>35916</v>
      </c>
      <c r="S86" s="8">
        <f t="shared" si="8"/>
        <v>1998</v>
      </c>
      <c r="T86" s="8">
        <v>1998</v>
      </c>
      <c r="U86" s="8">
        <f t="shared" si="9"/>
        <v>24</v>
      </c>
      <c r="V86" s="7">
        <v>35916</v>
      </c>
      <c r="W86" t="s">
        <v>12402</v>
      </c>
      <c r="X86" s="2">
        <v>0.377</v>
      </c>
      <c r="Y86" s="6">
        <f t="shared" si="14"/>
        <v>1.006379968500574E-2</v>
      </c>
      <c r="AA86" t="s">
        <v>12401</v>
      </c>
      <c r="AB86">
        <v>12225</v>
      </c>
      <c r="AD86" t="s">
        <v>4</v>
      </c>
      <c r="AE86">
        <v>8</v>
      </c>
      <c r="AF86">
        <v>3</v>
      </c>
      <c r="AH86" t="s">
        <v>12400</v>
      </c>
      <c r="AI86" t="s">
        <v>12399</v>
      </c>
      <c r="AK86" t="s">
        <v>12398</v>
      </c>
      <c r="AL86">
        <v>3</v>
      </c>
      <c r="AM86" s="5">
        <f t="shared" si="10"/>
        <v>0.125</v>
      </c>
      <c r="AN86" s="4">
        <f t="shared" si="15"/>
        <v>1.893222264293828E-4</v>
      </c>
      <c r="AO86" s="3"/>
      <c r="AP86">
        <v>0</v>
      </c>
      <c r="AR86" t="s">
        <v>1</v>
      </c>
      <c r="AT86" s="2">
        <v>1.3660000000000001</v>
      </c>
      <c r="AU86" s="1">
        <f t="shared" si="11"/>
        <v>0.71014564474328323</v>
      </c>
      <c r="AV86" s="1">
        <f t="shared" si="12"/>
        <v>0.51265609557175607</v>
      </c>
      <c r="AW86" s="1">
        <f t="shared" si="13"/>
        <v>0.31516654640022901</v>
      </c>
    </row>
    <row r="87" spans="1:49" x14ac:dyDescent="0.2">
      <c r="A87">
        <v>85</v>
      </c>
      <c r="B87" t="s">
        <v>12397</v>
      </c>
      <c r="F87" t="s">
        <v>12396</v>
      </c>
      <c r="G87" t="s">
        <v>15</v>
      </c>
      <c r="H87" t="s">
        <v>14</v>
      </c>
      <c r="I87" t="s">
        <v>12395</v>
      </c>
      <c r="J87">
        <v>60021331</v>
      </c>
      <c r="K87" t="s">
        <v>12394</v>
      </c>
      <c r="L87" t="s">
        <v>2597</v>
      </c>
      <c r="M87" t="s">
        <v>1028</v>
      </c>
      <c r="N87">
        <v>1</v>
      </c>
      <c r="O87" t="s">
        <v>12393</v>
      </c>
      <c r="P87">
        <v>7005582540</v>
      </c>
      <c r="Q87">
        <v>60021331</v>
      </c>
      <c r="R87" s="7">
        <v>35916</v>
      </c>
      <c r="S87" s="8">
        <f t="shared" si="8"/>
        <v>1998</v>
      </c>
      <c r="T87" s="8">
        <v>1998</v>
      </c>
      <c r="U87" s="8">
        <f t="shared" si="9"/>
        <v>24</v>
      </c>
      <c r="V87" s="7">
        <v>35916</v>
      </c>
      <c r="W87" t="s">
        <v>7806</v>
      </c>
      <c r="X87" s="2">
        <v>0.32500000000000001</v>
      </c>
      <c r="Y87" s="6">
        <f t="shared" si="14"/>
        <v>8.6756893836256385E-3</v>
      </c>
      <c r="AA87">
        <v>10637710</v>
      </c>
      <c r="AB87">
        <v>12922</v>
      </c>
      <c r="AD87" t="s">
        <v>4</v>
      </c>
      <c r="AE87">
        <v>44</v>
      </c>
      <c r="AF87">
        <v>3</v>
      </c>
      <c r="AH87" t="s">
        <v>5989</v>
      </c>
      <c r="AI87" t="s">
        <v>12392</v>
      </c>
      <c r="AK87" t="s">
        <v>12391</v>
      </c>
      <c r="AL87">
        <v>1</v>
      </c>
      <c r="AM87" s="5">
        <f t="shared" si="10"/>
        <v>4.1666666666666664E-2</v>
      </c>
      <c r="AN87" s="4">
        <f t="shared" si="15"/>
        <v>6.3107408809794262E-5</v>
      </c>
      <c r="AO87" s="3"/>
      <c r="AP87">
        <v>0</v>
      </c>
      <c r="AR87" t="s">
        <v>1</v>
      </c>
      <c r="AT87" s="2">
        <v>0.85599999999999998</v>
      </c>
      <c r="AU87" s="1">
        <f t="shared" si="11"/>
        <v>0.60919147911808846</v>
      </c>
      <c r="AV87" s="1">
        <f t="shared" si="12"/>
        <v>0.43693983962177169</v>
      </c>
      <c r="AW87" s="1">
        <f t="shared" si="13"/>
        <v>0.26468820012545474</v>
      </c>
    </row>
    <row r="88" spans="1:49" x14ac:dyDescent="0.2">
      <c r="A88">
        <v>86</v>
      </c>
      <c r="B88" t="s">
        <v>12390</v>
      </c>
      <c r="C88" t="s">
        <v>12389</v>
      </c>
      <c r="E88">
        <v>9654062</v>
      </c>
      <c r="F88" t="s">
        <v>12388</v>
      </c>
      <c r="G88" t="s">
        <v>15</v>
      </c>
      <c r="H88" t="s">
        <v>14</v>
      </c>
      <c r="I88" t="s">
        <v>12387</v>
      </c>
      <c r="J88" t="s">
        <v>12386</v>
      </c>
      <c r="K88" t="s">
        <v>12385</v>
      </c>
      <c r="L88" t="s">
        <v>12384</v>
      </c>
      <c r="M88" t="s">
        <v>12383</v>
      </c>
      <c r="N88">
        <v>3</v>
      </c>
      <c r="O88" t="s">
        <v>12382</v>
      </c>
      <c r="P88" t="s">
        <v>12381</v>
      </c>
      <c r="Q88" t="s">
        <v>12380</v>
      </c>
      <c r="R88" s="7">
        <v>35916</v>
      </c>
      <c r="S88" s="8">
        <f t="shared" si="8"/>
        <v>1998</v>
      </c>
      <c r="T88" s="8">
        <v>1998</v>
      </c>
      <c r="U88" s="8">
        <f t="shared" si="9"/>
        <v>24</v>
      </c>
      <c r="V88" s="7">
        <v>35916</v>
      </c>
      <c r="W88" t="s">
        <v>11914</v>
      </c>
      <c r="X88" s="2">
        <v>1.9810000000000001</v>
      </c>
      <c r="Y88" s="6">
        <f t="shared" si="14"/>
        <v>5.2881663596807349E-2</v>
      </c>
      <c r="AA88">
        <v>142956</v>
      </c>
      <c r="AB88">
        <v>39034</v>
      </c>
      <c r="AD88" t="s">
        <v>4</v>
      </c>
      <c r="AE88">
        <v>253</v>
      </c>
      <c r="AF88">
        <v>3</v>
      </c>
      <c r="AH88" t="s">
        <v>12379</v>
      </c>
      <c r="AI88" t="s">
        <v>12378</v>
      </c>
      <c r="AJ88" t="s">
        <v>12377</v>
      </c>
      <c r="AK88" t="s">
        <v>12376</v>
      </c>
      <c r="AL88">
        <v>27</v>
      </c>
      <c r="AM88" s="5">
        <f t="shared" si="10"/>
        <v>1.125</v>
      </c>
      <c r="AN88" s="4">
        <f t="shared" si="15"/>
        <v>1.7039000378644452E-3</v>
      </c>
      <c r="AO88" s="3"/>
      <c r="AP88">
        <v>1</v>
      </c>
      <c r="AR88" t="s">
        <v>1</v>
      </c>
      <c r="AT88" s="2" t="s">
        <v>0</v>
      </c>
      <c r="AU88" s="1">
        <f t="shared" si="11"/>
        <v>3.7528334529124479</v>
      </c>
      <c r="AV88" s="1">
        <f t="shared" si="12"/>
        <v>2.7292781817335894</v>
      </c>
      <c r="AW88" s="1">
        <f t="shared" si="13"/>
        <v>1.7057229105547314</v>
      </c>
    </row>
    <row r="89" spans="1:49" x14ac:dyDescent="0.2">
      <c r="A89">
        <v>87</v>
      </c>
      <c r="B89" t="s">
        <v>12375</v>
      </c>
      <c r="C89" t="s">
        <v>12374</v>
      </c>
      <c r="E89">
        <v>9573046</v>
      </c>
      <c r="F89" t="s">
        <v>12373</v>
      </c>
      <c r="G89" t="s">
        <v>15</v>
      </c>
      <c r="H89" t="s">
        <v>14</v>
      </c>
      <c r="I89" t="s">
        <v>12372</v>
      </c>
      <c r="J89">
        <v>60010261</v>
      </c>
      <c r="K89" t="s">
        <v>12371</v>
      </c>
      <c r="L89" t="s">
        <v>290</v>
      </c>
      <c r="M89" t="s">
        <v>73</v>
      </c>
      <c r="N89">
        <v>3</v>
      </c>
      <c r="O89" t="s">
        <v>12370</v>
      </c>
      <c r="P89" t="s">
        <v>12369</v>
      </c>
      <c r="Q89" t="s">
        <v>12368</v>
      </c>
      <c r="R89" s="7">
        <v>35916</v>
      </c>
      <c r="S89" s="8">
        <f t="shared" si="8"/>
        <v>1998</v>
      </c>
      <c r="T89" s="8">
        <v>1998</v>
      </c>
      <c r="U89" s="8">
        <f t="shared" si="9"/>
        <v>24</v>
      </c>
      <c r="V89" s="7">
        <v>35916</v>
      </c>
      <c r="W89" t="s">
        <v>12367</v>
      </c>
      <c r="X89" s="2">
        <v>7.1360000000000001</v>
      </c>
      <c r="Y89" s="6">
        <f t="shared" si="14"/>
        <v>0.1904914444355463</v>
      </c>
      <c r="AA89">
        <v>8909369</v>
      </c>
      <c r="AB89">
        <v>22126</v>
      </c>
      <c r="AD89" t="s">
        <v>4</v>
      </c>
      <c r="AE89">
        <v>12</v>
      </c>
      <c r="AF89">
        <v>9</v>
      </c>
      <c r="AH89" t="s">
        <v>12366</v>
      </c>
      <c r="AI89" t="s">
        <v>12365</v>
      </c>
      <c r="AJ89" t="s">
        <v>12364</v>
      </c>
      <c r="AK89" t="s">
        <v>12363</v>
      </c>
      <c r="AL89">
        <v>205</v>
      </c>
      <c r="AM89" s="5">
        <f t="shared" si="10"/>
        <v>8.5416666666666661</v>
      </c>
      <c r="AN89" s="4">
        <f t="shared" si="15"/>
        <v>1.2937018806007825E-2</v>
      </c>
      <c r="AO89" s="3"/>
      <c r="AP89">
        <v>1</v>
      </c>
      <c r="AR89" t="s">
        <v>1</v>
      </c>
      <c r="AT89" s="2" t="s">
        <v>0</v>
      </c>
      <c r="AU89" s="1">
        <f t="shared" si="11"/>
        <v>13.722511674668475</v>
      </c>
      <c r="AV89" s="1">
        <f t="shared" si="12"/>
        <v>10.171423162077705</v>
      </c>
      <c r="AW89" s="1">
        <f t="shared" si="13"/>
        <v>6.6203346494869368</v>
      </c>
    </row>
    <row r="90" spans="1:49" x14ac:dyDescent="0.2">
      <c r="A90">
        <v>88</v>
      </c>
      <c r="B90" t="s">
        <v>12362</v>
      </c>
      <c r="C90" t="s">
        <v>12361</v>
      </c>
      <c r="D90" t="s">
        <v>12360</v>
      </c>
      <c r="E90">
        <v>9692239</v>
      </c>
      <c r="F90" t="s">
        <v>12359</v>
      </c>
      <c r="G90" t="s">
        <v>15</v>
      </c>
      <c r="H90" t="s">
        <v>14</v>
      </c>
      <c r="I90" t="s">
        <v>12358</v>
      </c>
      <c r="J90" t="s">
        <v>12357</v>
      </c>
      <c r="K90" t="s">
        <v>12356</v>
      </c>
      <c r="L90" t="s">
        <v>12355</v>
      </c>
      <c r="M90" t="s">
        <v>1198</v>
      </c>
      <c r="N90">
        <v>7</v>
      </c>
      <c r="O90" t="s">
        <v>12354</v>
      </c>
      <c r="P90" t="s">
        <v>12353</v>
      </c>
      <c r="Q90" t="s">
        <v>12352</v>
      </c>
      <c r="R90" s="7">
        <v>35916</v>
      </c>
      <c r="S90" s="8">
        <f t="shared" si="8"/>
        <v>1998</v>
      </c>
      <c r="T90" s="8">
        <v>1998</v>
      </c>
      <c r="U90" s="8">
        <f t="shared" si="9"/>
        <v>24</v>
      </c>
      <c r="V90" s="7">
        <v>35916</v>
      </c>
      <c r="W90" t="s">
        <v>8833</v>
      </c>
      <c r="X90" s="2">
        <v>1.718</v>
      </c>
      <c r="Y90" s="6">
        <f t="shared" si="14"/>
        <v>4.5861028803288753E-2</v>
      </c>
      <c r="AA90">
        <v>9651748</v>
      </c>
      <c r="AB90">
        <v>20384</v>
      </c>
      <c r="AD90" t="s">
        <v>4</v>
      </c>
      <c r="AE90">
        <v>28</v>
      </c>
      <c r="AF90" s="9">
        <v>44352</v>
      </c>
      <c r="AH90" t="s">
        <v>12351</v>
      </c>
      <c r="AI90" t="s">
        <v>12350</v>
      </c>
      <c r="AJ90" t="s">
        <v>12349</v>
      </c>
      <c r="AK90" t="s">
        <v>12348</v>
      </c>
      <c r="AL90">
        <v>43</v>
      </c>
      <c r="AM90" s="5">
        <f t="shared" si="10"/>
        <v>1.7916666666666667</v>
      </c>
      <c r="AN90" s="4">
        <f t="shared" si="15"/>
        <v>2.7136185788211539E-3</v>
      </c>
      <c r="AO90" s="3"/>
      <c r="AP90">
        <v>0</v>
      </c>
      <c r="AR90" t="s">
        <v>1</v>
      </c>
      <c r="AS90" t="s">
        <v>12347</v>
      </c>
      <c r="AT90" s="2" t="s">
        <v>0</v>
      </c>
      <c r="AU90" s="1">
        <f t="shared" si="11"/>
        <v>3.2916805735948471</v>
      </c>
      <c r="AV90" s="1">
        <f t="shared" si="12"/>
        <v>2.4287323691054952</v>
      </c>
      <c r="AW90" s="1">
        <f t="shared" si="13"/>
        <v>1.5657841646161432</v>
      </c>
    </row>
    <row r="91" spans="1:49" x14ac:dyDescent="0.2">
      <c r="A91">
        <v>89</v>
      </c>
      <c r="B91" t="s">
        <v>12346</v>
      </c>
      <c r="C91" t="s">
        <v>12345</v>
      </c>
      <c r="D91" t="s">
        <v>12344</v>
      </c>
      <c r="F91" t="s">
        <v>12343</v>
      </c>
      <c r="G91" t="s">
        <v>15</v>
      </c>
      <c r="H91" t="s">
        <v>14</v>
      </c>
      <c r="I91" t="s">
        <v>12342</v>
      </c>
      <c r="J91">
        <v>60007493</v>
      </c>
      <c r="K91" t="s">
        <v>12341</v>
      </c>
      <c r="L91" t="s">
        <v>3391</v>
      </c>
      <c r="M91" t="s">
        <v>328</v>
      </c>
      <c r="N91">
        <v>3</v>
      </c>
      <c r="O91" t="s">
        <v>12340</v>
      </c>
      <c r="P91" t="s">
        <v>12339</v>
      </c>
      <c r="Q91" t="s">
        <v>12338</v>
      </c>
      <c r="R91" s="7">
        <v>35916</v>
      </c>
      <c r="S91" s="8">
        <f t="shared" si="8"/>
        <v>1998</v>
      </c>
      <c r="T91" s="8">
        <v>1998</v>
      </c>
      <c r="U91" s="8">
        <f t="shared" si="9"/>
        <v>24</v>
      </c>
      <c r="V91" s="7">
        <v>35916</v>
      </c>
      <c r="W91" t="s">
        <v>12337</v>
      </c>
      <c r="X91" s="2">
        <v>0.82299999999999995</v>
      </c>
      <c r="Y91" s="6">
        <f t="shared" si="14"/>
        <v>2.1969514962227384E-2</v>
      </c>
      <c r="AA91">
        <v>2643707</v>
      </c>
      <c r="AB91">
        <v>28441</v>
      </c>
      <c r="AD91" t="s">
        <v>4</v>
      </c>
      <c r="AE91">
        <v>25</v>
      </c>
      <c r="AF91" s="9">
        <v>44289</v>
      </c>
      <c r="AH91" t="s">
        <v>12336</v>
      </c>
      <c r="AI91" t="s">
        <v>12335</v>
      </c>
      <c r="AK91" t="s">
        <v>12334</v>
      </c>
      <c r="AL91">
        <v>1</v>
      </c>
      <c r="AM91" s="5">
        <f t="shared" si="10"/>
        <v>4.1666666666666664E-2</v>
      </c>
      <c r="AN91" s="4">
        <f t="shared" si="15"/>
        <v>6.3107408809794262E-5</v>
      </c>
      <c r="AO91" s="3"/>
      <c r="AP91">
        <v>0</v>
      </c>
      <c r="AR91" t="s">
        <v>1</v>
      </c>
      <c r="AT91" s="2">
        <v>2.3450000000000002</v>
      </c>
      <c r="AU91" s="1">
        <f t="shared" si="11"/>
        <v>1.5397592696202107</v>
      </c>
      <c r="AV91" s="1">
        <f t="shared" si="12"/>
        <v>1.101631118551859</v>
      </c>
      <c r="AW91" s="1">
        <f t="shared" si="13"/>
        <v>0.66350296748350701</v>
      </c>
    </row>
    <row r="92" spans="1:49" x14ac:dyDescent="0.2">
      <c r="A92">
        <v>90</v>
      </c>
      <c r="B92" t="s">
        <v>12333</v>
      </c>
      <c r="C92" t="s">
        <v>12332</v>
      </c>
      <c r="D92" t="s">
        <v>11124</v>
      </c>
      <c r="F92" t="s">
        <v>11123</v>
      </c>
      <c r="G92" t="s">
        <v>15</v>
      </c>
      <c r="H92" t="s">
        <v>14</v>
      </c>
      <c r="I92" t="s">
        <v>11122</v>
      </c>
      <c r="J92" t="s">
        <v>11110</v>
      </c>
      <c r="K92" t="s">
        <v>11109</v>
      </c>
      <c r="L92" t="s">
        <v>11108</v>
      </c>
      <c r="M92" t="s">
        <v>26</v>
      </c>
      <c r="N92">
        <v>3</v>
      </c>
      <c r="O92" t="s">
        <v>11121</v>
      </c>
      <c r="P92" t="s">
        <v>11120</v>
      </c>
      <c r="Q92" t="s">
        <v>12331</v>
      </c>
      <c r="R92" s="7">
        <v>35916</v>
      </c>
      <c r="S92" s="8">
        <f t="shared" si="8"/>
        <v>1998</v>
      </c>
      <c r="T92" s="8">
        <v>1998</v>
      </c>
      <c r="U92" s="8">
        <f t="shared" si="9"/>
        <v>24</v>
      </c>
      <c r="V92" s="7">
        <v>35916</v>
      </c>
      <c r="W92" t="s">
        <v>1459</v>
      </c>
      <c r="X92" s="2">
        <v>0.81</v>
      </c>
      <c r="Y92" s="6">
        <f t="shared" si="14"/>
        <v>2.1622487386882359E-2</v>
      </c>
      <c r="AA92">
        <v>10411135</v>
      </c>
      <c r="AB92">
        <v>12116</v>
      </c>
      <c r="AD92" t="s">
        <v>4</v>
      </c>
      <c r="AE92">
        <v>10</v>
      </c>
      <c r="AF92">
        <v>5</v>
      </c>
      <c r="AH92" t="s">
        <v>11118</v>
      </c>
      <c r="AI92" t="s">
        <v>11117</v>
      </c>
      <c r="AJ92" t="s">
        <v>11116</v>
      </c>
      <c r="AK92" t="s">
        <v>11115</v>
      </c>
      <c r="AL92">
        <v>30</v>
      </c>
      <c r="AM92" s="5">
        <f t="shared" si="10"/>
        <v>1.25</v>
      </c>
      <c r="AN92" s="4">
        <f t="shared" si="15"/>
        <v>1.8932222642938281E-3</v>
      </c>
      <c r="AO92" s="3"/>
      <c r="AP92">
        <v>0</v>
      </c>
      <c r="AQ92" t="s">
        <v>204</v>
      </c>
      <c r="AR92" t="s">
        <v>1</v>
      </c>
      <c r="AS92" t="s">
        <v>202</v>
      </c>
      <c r="AT92" s="2">
        <v>2.468</v>
      </c>
      <c r="AU92" s="1">
        <f t="shared" si="11"/>
        <v>1.5703707850105799</v>
      </c>
      <c r="AV92" s="1">
        <f t="shared" si="12"/>
        <v>1.1757854825588092</v>
      </c>
      <c r="AW92" s="1">
        <f t="shared" si="13"/>
        <v>0.78120018010703873</v>
      </c>
    </row>
    <row r="93" spans="1:49" x14ac:dyDescent="0.2">
      <c r="A93">
        <v>91</v>
      </c>
      <c r="B93" t="s">
        <v>12330</v>
      </c>
      <c r="C93" t="s">
        <v>12329</v>
      </c>
      <c r="D93" t="s">
        <v>12328</v>
      </c>
      <c r="F93" t="s">
        <v>12327</v>
      </c>
      <c r="G93" t="s">
        <v>15</v>
      </c>
      <c r="H93" t="s">
        <v>14</v>
      </c>
      <c r="I93" t="s">
        <v>12326</v>
      </c>
      <c r="J93">
        <v>60000264</v>
      </c>
      <c r="K93" t="s">
        <v>4223</v>
      </c>
      <c r="L93" t="s">
        <v>4222</v>
      </c>
      <c r="M93" t="s">
        <v>89</v>
      </c>
      <c r="N93">
        <v>3</v>
      </c>
      <c r="O93" t="s">
        <v>12325</v>
      </c>
      <c r="P93" t="s">
        <v>12324</v>
      </c>
      <c r="Q93" t="s">
        <v>12252</v>
      </c>
      <c r="R93" s="7">
        <v>35916</v>
      </c>
      <c r="S93" s="8">
        <f t="shared" si="8"/>
        <v>1998</v>
      </c>
      <c r="T93" s="8">
        <v>1998</v>
      </c>
      <c r="U93" s="8">
        <f t="shared" si="9"/>
        <v>24</v>
      </c>
      <c r="V93" s="7">
        <v>35916</v>
      </c>
      <c r="W93" t="s">
        <v>10330</v>
      </c>
      <c r="X93" s="2">
        <v>0.9</v>
      </c>
      <c r="Y93" s="6">
        <f t="shared" si="14"/>
        <v>2.4024985985424845E-2</v>
      </c>
      <c r="AA93">
        <v>9630252</v>
      </c>
      <c r="AB93">
        <v>29614</v>
      </c>
      <c r="AD93" t="s">
        <v>4</v>
      </c>
      <c r="AE93">
        <v>7</v>
      </c>
      <c r="AF93">
        <v>2</v>
      </c>
      <c r="AH93" t="s">
        <v>12323</v>
      </c>
      <c r="AI93" t="s">
        <v>12322</v>
      </c>
      <c r="AK93" t="s">
        <v>12321</v>
      </c>
      <c r="AL93">
        <v>189</v>
      </c>
      <c r="AM93" s="5">
        <f t="shared" si="10"/>
        <v>7.875</v>
      </c>
      <c r="AN93" s="4">
        <f t="shared" si="15"/>
        <v>1.1927300265051117E-2</v>
      </c>
      <c r="AO93" s="3"/>
      <c r="AP93">
        <v>0</v>
      </c>
      <c r="AR93" t="s">
        <v>1</v>
      </c>
      <c r="AT93" s="2" t="s">
        <v>0</v>
      </c>
      <c r="AU93" s="1">
        <f t="shared" si="11"/>
        <v>2.0395680269312724</v>
      </c>
      <c r="AV93" s="1">
        <f t="shared" si="12"/>
        <v>1.797614312523798</v>
      </c>
      <c r="AW93" s="1">
        <f t="shared" si="13"/>
        <v>1.5556605981163236</v>
      </c>
    </row>
    <row r="94" spans="1:49" x14ac:dyDescent="0.2">
      <c r="A94">
        <v>92</v>
      </c>
      <c r="B94" t="s">
        <v>12320</v>
      </c>
      <c r="C94" t="s">
        <v>12319</v>
      </c>
      <c r="D94" t="s">
        <v>11162</v>
      </c>
      <c r="F94" t="s">
        <v>12318</v>
      </c>
      <c r="G94" t="s">
        <v>15</v>
      </c>
      <c r="H94" t="s">
        <v>14</v>
      </c>
      <c r="I94" t="s">
        <v>11160</v>
      </c>
      <c r="J94" t="s">
        <v>11159</v>
      </c>
      <c r="K94" t="s">
        <v>11158</v>
      </c>
      <c r="L94" t="s">
        <v>11157</v>
      </c>
      <c r="M94" t="s">
        <v>921</v>
      </c>
      <c r="N94">
        <v>7</v>
      </c>
      <c r="O94" t="s">
        <v>11156</v>
      </c>
      <c r="P94" t="s">
        <v>11155</v>
      </c>
      <c r="Q94" t="s">
        <v>11154</v>
      </c>
      <c r="R94" s="7">
        <v>35916</v>
      </c>
      <c r="S94" s="8">
        <f t="shared" si="8"/>
        <v>1998</v>
      </c>
      <c r="T94" s="8">
        <v>1998</v>
      </c>
      <c r="U94" s="8">
        <f t="shared" si="9"/>
        <v>24</v>
      </c>
      <c r="V94" s="7">
        <v>35916</v>
      </c>
      <c r="W94" t="s">
        <v>1459</v>
      </c>
      <c r="X94" s="2">
        <v>0.81</v>
      </c>
      <c r="Y94" s="6">
        <f t="shared" si="14"/>
        <v>2.1622487386882359E-2</v>
      </c>
      <c r="AA94">
        <v>10411135</v>
      </c>
      <c r="AB94">
        <v>12116</v>
      </c>
      <c r="AD94" t="s">
        <v>4</v>
      </c>
      <c r="AE94">
        <v>10</v>
      </c>
      <c r="AF94">
        <v>5</v>
      </c>
      <c r="AH94" t="s">
        <v>11153</v>
      </c>
      <c r="AI94" t="s">
        <v>11152</v>
      </c>
      <c r="AJ94" t="s">
        <v>12317</v>
      </c>
      <c r="AK94" t="s">
        <v>11150</v>
      </c>
      <c r="AL94">
        <v>4</v>
      </c>
      <c r="AM94" s="5">
        <f t="shared" si="10"/>
        <v>0.16666666666666666</v>
      </c>
      <c r="AN94" s="4">
        <f t="shared" si="15"/>
        <v>2.5242963523917705E-4</v>
      </c>
      <c r="AO94" s="3"/>
      <c r="AP94">
        <v>0</v>
      </c>
      <c r="AQ94" t="s">
        <v>204</v>
      </c>
      <c r="AR94" t="s">
        <v>1</v>
      </c>
      <c r="AS94" t="s">
        <v>202</v>
      </c>
      <c r="AT94" s="2">
        <v>2.468</v>
      </c>
      <c r="AU94" s="1">
        <f t="shared" si="11"/>
        <v>1.5211470061389403</v>
      </c>
      <c r="AV94" s="1">
        <f t="shared" si="12"/>
        <v>1.0937458511060767</v>
      </c>
      <c r="AW94" s="1">
        <f t="shared" si="13"/>
        <v>0.66634469607321323</v>
      </c>
    </row>
    <row r="95" spans="1:49" x14ac:dyDescent="0.2">
      <c r="A95">
        <v>93</v>
      </c>
      <c r="B95" t="s">
        <v>12316</v>
      </c>
      <c r="F95" t="s">
        <v>12315</v>
      </c>
      <c r="G95" t="s">
        <v>15</v>
      </c>
      <c r="H95" t="s">
        <v>14</v>
      </c>
      <c r="I95" t="s">
        <v>12314</v>
      </c>
      <c r="N95">
        <v>1</v>
      </c>
      <c r="O95" t="s">
        <v>12313</v>
      </c>
      <c r="P95">
        <v>7801603953</v>
      </c>
      <c r="R95" s="7">
        <v>35916</v>
      </c>
      <c r="S95" s="8">
        <f t="shared" si="8"/>
        <v>1998</v>
      </c>
      <c r="T95" s="8">
        <v>1998</v>
      </c>
      <c r="U95" s="8">
        <f t="shared" si="9"/>
        <v>24</v>
      </c>
      <c r="V95" s="7">
        <v>35916</v>
      </c>
      <c r="W95" t="s">
        <v>12312</v>
      </c>
      <c r="X95" s="2" t="s">
        <v>0</v>
      </c>
      <c r="Y95" s="6" t="e">
        <f t="shared" si="14"/>
        <v>#VALUE!</v>
      </c>
      <c r="AA95">
        <v>134902</v>
      </c>
      <c r="AB95">
        <v>32898</v>
      </c>
      <c r="AD95" t="s">
        <v>4</v>
      </c>
      <c r="AE95">
        <v>70</v>
      </c>
      <c r="AF95">
        <v>857</v>
      </c>
      <c r="AH95" t="s">
        <v>1138</v>
      </c>
      <c r="AI95" t="s">
        <v>12311</v>
      </c>
      <c r="AK95" t="s">
        <v>12310</v>
      </c>
      <c r="AL95">
        <v>0</v>
      </c>
      <c r="AM95" s="5">
        <f t="shared" si="10"/>
        <v>0</v>
      </c>
      <c r="AN95" s="4">
        <f t="shared" si="15"/>
        <v>0</v>
      </c>
      <c r="AO95" s="3"/>
      <c r="AP95">
        <v>0</v>
      </c>
      <c r="AR95" t="s">
        <v>1</v>
      </c>
      <c r="AT95" s="2" t="s">
        <v>0</v>
      </c>
      <c r="AU95" s="1" t="e">
        <f t="shared" si="11"/>
        <v>#VALUE!</v>
      </c>
      <c r="AV95" s="1" t="e">
        <f t="shared" si="12"/>
        <v>#VALUE!</v>
      </c>
      <c r="AW95" s="1" t="e">
        <f t="shared" si="13"/>
        <v>#VALUE!</v>
      </c>
    </row>
    <row r="96" spans="1:49" x14ac:dyDescent="0.2">
      <c r="A96">
        <v>94</v>
      </c>
      <c r="B96" t="s">
        <v>12309</v>
      </c>
      <c r="C96" t="s">
        <v>12308</v>
      </c>
      <c r="D96" t="s">
        <v>11176</v>
      </c>
      <c r="F96" t="s">
        <v>11175</v>
      </c>
      <c r="G96" t="s">
        <v>15</v>
      </c>
      <c r="H96" t="s">
        <v>14</v>
      </c>
      <c r="I96" t="s">
        <v>11174</v>
      </c>
      <c r="J96" t="s">
        <v>11173</v>
      </c>
      <c r="K96" t="s">
        <v>11172</v>
      </c>
      <c r="L96" t="s">
        <v>11171</v>
      </c>
      <c r="M96" t="s">
        <v>921</v>
      </c>
      <c r="N96">
        <v>8</v>
      </c>
      <c r="O96" t="s">
        <v>11170</v>
      </c>
      <c r="P96" t="s">
        <v>11169</v>
      </c>
      <c r="Q96" t="s">
        <v>11168</v>
      </c>
      <c r="R96" s="7">
        <v>35916</v>
      </c>
      <c r="S96" s="8">
        <f t="shared" si="8"/>
        <v>1998</v>
      </c>
      <c r="T96" s="8">
        <v>1998</v>
      </c>
      <c r="U96" s="8">
        <f t="shared" si="9"/>
        <v>24</v>
      </c>
      <c r="V96" s="7">
        <v>35916</v>
      </c>
      <c r="W96" t="s">
        <v>1459</v>
      </c>
      <c r="X96" s="2">
        <v>0.81</v>
      </c>
      <c r="Y96" s="6">
        <f t="shared" si="14"/>
        <v>2.1622487386882359E-2</v>
      </c>
      <c r="AA96">
        <v>10411135</v>
      </c>
      <c r="AB96">
        <v>12116</v>
      </c>
      <c r="AD96" t="s">
        <v>4</v>
      </c>
      <c r="AE96">
        <v>10</v>
      </c>
      <c r="AF96">
        <v>5</v>
      </c>
      <c r="AH96" t="s">
        <v>11167</v>
      </c>
      <c r="AI96" t="s">
        <v>11166</v>
      </c>
      <c r="AJ96" t="s">
        <v>11165</v>
      </c>
      <c r="AK96" t="s">
        <v>11164</v>
      </c>
      <c r="AL96">
        <v>8</v>
      </c>
      <c r="AM96" s="5">
        <f t="shared" si="10"/>
        <v>0.33333333333333331</v>
      </c>
      <c r="AN96" s="4">
        <f t="shared" si="15"/>
        <v>5.048592704783541E-4</v>
      </c>
      <c r="AO96" s="3"/>
      <c r="AP96">
        <v>0</v>
      </c>
      <c r="AR96" t="s">
        <v>1</v>
      </c>
      <c r="AT96" s="2">
        <v>2.468</v>
      </c>
      <c r="AU96" s="1">
        <f t="shared" si="11"/>
        <v>1.5287198951961156</v>
      </c>
      <c r="AV96" s="1">
        <f t="shared" si="12"/>
        <v>1.1063673328680357</v>
      </c>
      <c r="AW96" s="1">
        <f t="shared" si="13"/>
        <v>0.68401477053995552</v>
      </c>
    </row>
    <row r="97" spans="1:49" x14ac:dyDescent="0.2">
      <c r="A97">
        <v>95</v>
      </c>
      <c r="B97" t="s">
        <v>12307</v>
      </c>
      <c r="C97" t="s">
        <v>12306</v>
      </c>
      <c r="D97" t="s">
        <v>11138</v>
      </c>
      <c r="F97" t="s">
        <v>11137</v>
      </c>
      <c r="G97" t="s">
        <v>15</v>
      </c>
      <c r="H97" t="s">
        <v>14</v>
      </c>
      <c r="I97" t="s">
        <v>11136</v>
      </c>
      <c r="J97" t="s">
        <v>11135</v>
      </c>
      <c r="K97" t="s">
        <v>11134</v>
      </c>
      <c r="L97" t="s">
        <v>11133</v>
      </c>
      <c r="M97" t="s">
        <v>263</v>
      </c>
      <c r="N97">
        <v>4</v>
      </c>
      <c r="O97" t="s">
        <v>11132</v>
      </c>
      <c r="P97" t="s">
        <v>11131</v>
      </c>
      <c r="Q97" t="s">
        <v>12305</v>
      </c>
      <c r="R97" s="7">
        <v>35916</v>
      </c>
      <c r="S97" s="8">
        <f t="shared" si="8"/>
        <v>1998</v>
      </c>
      <c r="T97" s="8">
        <v>1998</v>
      </c>
      <c r="U97" s="8">
        <f t="shared" si="9"/>
        <v>24</v>
      </c>
      <c r="V97" s="7">
        <v>35916</v>
      </c>
      <c r="W97" t="s">
        <v>1459</v>
      </c>
      <c r="X97" s="2">
        <v>0.81</v>
      </c>
      <c r="Y97" s="6">
        <f t="shared" si="14"/>
        <v>2.1622487386882359E-2</v>
      </c>
      <c r="AA97">
        <v>10411135</v>
      </c>
      <c r="AB97">
        <v>12116</v>
      </c>
      <c r="AD97" t="s">
        <v>4</v>
      </c>
      <c r="AE97">
        <v>10</v>
      </c>
      <c r="AF97">
        <v>5</v>
      </c>
      <c r="AH97" t="s">
        <v>11129</v>
      </c>
      <c r="AI97" t="s">
        <v>11128</v>
      </c>
      <c r="AJ97" t="s">
        <v>11127</v>
      </c>
      <c r="AK97" t="s">
        <v>11126</v>
      </c>
      <c r="AL97">
        <v>18</v>
      </c>
      <c r="AM97" s="5">
        <f t="shared" si="10"/>
        <v>0.75</v>
      </c>
      <c r="AN97" s="4">
        <f t="shared" si="15"/>
        <v>1.1359333585762969E-3</v>
      </c>
      <c r="AO97" s="3"/>
      <c r="AP97">
        <v>0</v>
      </c>
      <c r="AR97" t="s">
        <v>1</v>
      </c>
      <c r="AT97" s="2">
        <v>2.468</v>
      </c>
      <c r="AU97" s="1">
        <f t="shared" si="11"/>
        <v>1.5476521178390539</v>
      </c>
      <c r="AV97" s="1">
        <f t="shared" si="12"/>
        <v>1.1379210372729327</v>
      </c>
      <c r="AW97" s="1">
        <f t="shared" si="13"/>
        <v>0.72818995670681153</v>
      </c>
    </row>
    <row r="98" spans="1:49" x14ac:dyDescent="0.2">
      <c r="A98">
        <v>96</v>
      </c>
      <c r="B98" t="s">
        <v>12304</v>
      </c>
      <c r="C98" t="s">
        <v>12303</v>
      </c>
      <c r="D98" t="s">
        <v>12302</v>
      </c>
      <c r="F98" t="s">
        <v>12301</v>
      </c>
      <c r="G98" t="s">
        <v>15</v>
      </c>
      <c r="H98" t="s">
        <v>14</v>
      </c>
      <c r="I98" t="s">
        <v>12300</v>
      </c>
      <c r="J98">
        <v>60021378</v>
      </c>
      <c r="K98" t="s">
        <v>12299</v>
      </c>
      <c r="L98" t="s">
        <v>12298</v>
      </c>
      <c r="M98" t="s">
        <v>73</v>
      </c>
      <c r="N98">
        <v>6</v>
      </c>
      <c r="O98" t="s">
        <v>12297</v>
      </c>
      <c r="P98" t="s">
        <v>12296</v>
      </c>
      <c r="Q98" t="s">
        <v>12295</v>
      </c>
      <c r="R98" s="7">
        <v>35916</v>
      </c>
      <c r="S98" s="8">
        <f t="shared" si="8"/>
        <v>1998</v>
      </c>
      <c r="T98" s="8">
        <v>1998</v>
      </c>
      <c r="U98" s="8">
        <f t="shared" si="9"/>
        <v>24</v>
      </c>
      <c r="V98" s="7">
        <v>35916</v>
      </c>
      <c r="W98" t="s">
        <v>12294</v>
      </c>
      <c r="X98" s="2" t="s">
        <v>0</v>
      </c>
      <c r="Y98" s="6" t="e">
        <f t="shared" si="14"/>
        <v>#VALUE!</v>
      </c>
      <c r="AA98">
        <v>10709894</v>
      </c>
      <c r="AB98">
        <v>101376</v>
      </c>
      <c r="AD98" t="s">
        <v>4</v>
      </c>
      <c r="AE98">
        <v>21</v>
      </c>
      <c r="AF98">
        <v>2</v>
      </c>
      <c r="AH98" t="s">
        <v>12293</v>
      </c>
      <c r="AI98" t="s">
        <v>12292</v>
      </c>
      <c r="AJ98" t="s">
        <v>12291</v>
      </c>
      <c r="AK98" t="s">
        <v>12290</v>
      </c>
      <c r="AL98">
        <v>15</v>
      </c>
      <c r="AM98" s="5">
        <f t="shared" si="10"/>
        <v>0.625</v>
      </c>
      <c r="AN98" s="4">
        <f t="shared" si="15"/>
        <v>9.4661113214691405E-4</v>
      </c>
      <c r="AO98" s="3"/>
      <c r="AP98">
        <v>0</v>
      </c>
      <c r="AR98" t="s">
        <v>1</v>
      </c>
      <c r="AT98" s="2" t="s">
        <v>0</v>
      </c>
      <c r="AU98" s="1" t="e">
        <f t="shared" si="11"/>
        <v>#VALUE!</v>
      </c>
      <c r="AV98" s="1" t="e">
        <f t="shared" si="12"/>
        <v>#VALUE!</v>
      </c>
      <c r="AW98" s="1" t="e">
        <f t="shared" si="13"/>
        <v>#VALUE!</v>
      </c>
    </row>
    <row r="99" spans="1:49" x14ac:dyDescent="0.2">
      <c r="A99">
        <v>97</v>
      </c>
      <c r="B99" t="s">
        <v>12289</v>
      </c>
      <c r="F99" t="s">
        <v>12288</v>
      </c>
      <c r="G99" t="s">
        <v>15</v>
      </c>
      <c r="H99" t="s">
        <v>14</v>
      </c>
      <c r="I99" t="s">
        <v>12287</v>
      </c>
      <c r="J99">
        <v>60015761</v>
      </c>
      <c r="K99" t="s">
        <v>12286</v>
      </c>
      <c r="L99" t="s">
        <v>1612</v>
      </c>
      <c r="M99" t="s">
        <v>1173</v>
      </c>
      <c r="N99">
        <v>5</v>
      </c>
      <c r="O99" t="s">
        <v>12285</v>
      </c>
      <c r="P99" t="s">
        <v>12284</v>
      </c>
      <c r="Q99" t="s">
        <v>12283</v>
      </c>
      <c r="R99" s="7">
        <v>35916</v>
      </c>
      <c r="S99" s="8">
        <f t="shared" si="8"/>
        <v>1998</v>
      </c>
      <c r="T99" s="8">
        <v>1998</v>
      </c>
      <c r="U99" s="8">
        <f t="shared" si="9"/>
        <v>24</v>
      </c>
      <c r="V99" s="7">
        <v>35916</v>
      </c>
      <c r="W99" t="s">
        <v>12282</v>
      </c>
      <c r="X99" s="2" t="s">
        <v>0</v>
      </c>
      <c r="Y99" s="6" t="e">
        <f t="shared" si="14"/>
        <v>#VALUE!</v>
      </c>
      <c r="AA99">
        <v>2556588</v>
      </c>
      <c r="AB99">
        <v>62659</v>
      </c>
      <c r="AD99" t="s">
        <v>4</v>
      </c>
      <c r="AE99">
        <v>22</v>
      </c>
      <c r="AF99">
        <v>3</v>
      </c>
      <c r="AH99" t="s">
        <v>12281</v>
      </c>
      <c r="AI99" t="s">
        <v>12280</v>
      </c>
      <c r="AK99" t="s">
        <v>12279</v>
      </c>
      <c r="AL99">
        <v>0</v>
      </c>
      <c r="AM99" s="5">
        <f t="shared" si="10"/>
        <v>0</v>
      </c>
      <c r="AN99" s="4">
        <f t="shared" si="15"/>
        <v>0</v>
      </c>
      <c r="AO99" s="3"/>
      <c r="AP99">
        <v>0</v>
      </c>
      <c r="AR99" t="s">
        <v>1</v>
      </c>
      <c r="AT99" s="2" t="s">
        <v>0</v>
      </c>
      <c r="AU99" s="1" t="e">
        <f t="shared" si="11"/>
        <v>#VALUE!</v>
      </c>
      <c r="AV99" s="1" t="e">
        <f t="shared" si="12"/>
        <v>#VALUE!</v>
      </c>
      <c r="AW99" s="1" t="e">
        <f t="shared" si="13"/>
        <v>#VALUE!</v>
      </c>
    </row>
    <row r="100" spans="1:49" x14ac:dyDescent="0.2">
      <c r="A100">
        <v>98</v>
      </c>
      <c r="B100" t="s">
        <v>12278</v>
      </c>
      <c r="F100" t="s">
        <v>12277</v>
      </c>
      <c r="G100" t="s">
        <v>15</v>
      </c>
      <c r="H100" t="s">
        <v>14</v>
      </c>
      <c r="I100" t="s">
        <v>12276</v>
      </c>
      <c r="J100">
        <v>60014982</v>
      </c>
      <c r="K100" t="s">
        <v>12275</v>
      </c>
      <c r="L100" t="s">
        <v>12274</v>
      </c>
      <c r="M100" t="s">
        <v>1173</v>
      </c>
      <c r="N100">
        <v>2</v>
      </c>
      <c r="O100" t="s">
        <v>12273</v>
      </c>
      <c r="P100" t="s">
        <v>12272</v>
      </c>
      <c r="Q100" t="s">
        <v>12271</v>
      </c>
      <c r="R100" s="7">
        <v>35916</v>
      </c>
      <c r="S100" s="8">
        <f t="shared" si="8"/>
        <v>1998</v>
      </c>
      <c r="T100" s="8">
        <v>1998</v>
      </c>
      <c r="U100" s="8">
        <f t="shared" si="9"/>
        <v>24</v>
      </c>
      <c r="V100" s="7">
        <v>35916</v>
      </c>
      <c r="W100" t="s">
        <v>12270</v>
      </c>
      <c r="X100" s="2" t="s">
        <v>0</v>
      </c>
      <c r="Y100" s="6" t="e">
        <f t="shared" si="14"/>
        <v>#VALUE!</v>
      </c>
      <c r="AA100">
        <v>10234462</v>
      </c>
      <c r="AB100">
        <v>19855</v>
      </c>
      <c r="AD100" t="s">
        <v>4</v>
      </c>
      <c r="AE100">
        <v>5</v>
      </c>
      <c r="AF100">
        <v>2</v>
      </c>
      <c r="AH100" t="s">
        <v>12269</v>
      </c>
      <c r="AI100" t="s">
        <v>12268</v>
      </c>
      <c r="AK100" t="s">
        <v>12267</v>
      </c>
      <c r="AL100">
        <v>0</v>
      </c>
      <c r="AM100" s="5">
        <f t="shared" si="10"/>
        <v>0</v>
      </c>
      <c r="AN100" s="4">
        <f t="shared" si="15"/>
        <v>0</v>
      </c>
      <c r="AO100" s="3"/>
      <c r="AP100">
        <v>0</v>
      </c>
      <c r="AR100" t="s">
        <v>1</v>
      </c>
      <c r="AT100" s="2" t="s">
        <v>0</v>
      </c>
      <c r="AU100" s="1" t="e">
        <f t="shared" si="11"/>
        <v>#VALUE!</v>
      </c>
      <c r="AV100" s="1" t="e">
        <f t="shared" si="12"/>
        <v>#VALUE!</v>
      </c>
      <c r="AW100" s="1" t="e">
        <f t="shared" si="13"/>
        <v>#VALUE!</v>
      </c>
    </row>
    <row r="101" spans="1:49" x14ac:dyDescent="0.2">
      <c r="A101">
        <v>99</v>
      </c>
      <c r="B101" t="s">
        <v>12266</v>
      </c>
      <c r="C101" t="s">
        <v>12265</v>
      </c>
      <c r="F101" t="s">
        <v>9856</v>
      </c>
      <c r="G101" t="s">
        <v>15</v>
      </c>
      <c r="H101" t="s">
        <v>14</v>
      </c>
      <c r="I101" t="s">
        <v>12264</v>
      </c>
      <c r="J101">
        <v>60003217</v>
      </c>
      <c r="K101" t="s">
        <v>12263</v>
      </c>
      <c r="L101" t="s">
        <v>12262</v>
      </c>
      <c r="M101" t="s">
        <v>994</v>
      </c>
      <c r="N101">
        <v>3</v>
      </c>
      <c r="O101" t="s">
        <v>12261</v>
      </c>
      <c r="P101" t="s">
        <v>9849</v>
      </c>
      <c r="Q101" t="s">
        <v>12260</v>
      </c>
      <c r="R101" s="7">
        <v>35916</v>
      </c>
      <c r="S101" s="8">
        <f t="shared" si="8"/>
        <v>1998</v>
      </c>
      <c r="T101" s="8">
        <v>1998</v>
      </c>
      <c r="U101" s="8">
        <f t="shared" si="9"/>
        <v>24</v>
      </c>
      <c r="V101" s="7">
        <v>35916</v>
      </c>
      <c r="W101" t="s">
        <v>1088</v>
      </c>
      <c r="X101" s="2">
        <v>0.33500000000000002</v>
      </c>
      <c r="Y101" s="6">
        <f t="shared" si="14"/>
        <v>8.94263367235258E-3</v>
      </c>
      <c r="AA101">
        <v>10964290</v>
      </c>
      <c r="AB101">
        <v>18201</v>
      </c>
      <c r="AD101" t="s">
        <v>4</v>
      </c>
      <c r="AE101">
        <v>8</v>
      </c>
      <c r="AF101">
        <v>3</v>
      </c>
      <c r="AH101" t="s">
        <v>9847</v>
      </c>
      <c r="AI101" t="s">
        <v>12259</v>
      </c>
      <c r="AK101" t="s">
        <v>9844</v>
      </c>
      <c r="AL101">
        <v>49</v>
      </c>
      <c r="AM101" s="5">
        <f t="shared" si="10"/>
        <v>2.0416666666666665</v>
      </c>
      <c r="AN101" s="4">
        <f t="shared" si="15"/>
        <v>3.0922630316799191E-3</v>
      </c>
      <c r="AO101" s="3"/>
      <c r="AP101">
        <v>0</v>
      </c>
      <c r="AR101" t="s">
        <v>1</v>
      </c>
      <c r="AT101" s="2">
        <v>1.694</v>
      </c>
      <c r="AU101" s="1">
        <f t="shared" si="11"/>
        <v>0.7187522480150782</v>
      </c>
      <c r="AV101" s="1">
        <f t="shared" si="12"/>
        <v>0.60174483520162492</v>
      </c>
      <c r="AW101" s="1">
        <f t="shared" si="13"/>
        <v>0.48473742238817169</v>
      </c>
    </row>
    <row r="102" spans="1:49" x14ac:dyDescent="0.2">
      <c r="A102">
        <v>100</v>
      </c>
      <c r="B102" t="s">
        <v>12258</v>
      </c>
      <c r="C102" t="s">
        <v>12257</v>
      </c>
      <c r="D102" t="s">
        <v>12256</v>
      </c>
      <c r="F102" t="s">
        <v>12255</v>
      </c>
      <c r="G102" t="s">
        <v>15</v>
      </c>
      <c r="H102" t="s">
        <v>14</v>
      </c>
      <c r="I102" t="s">
        <v>4224</v>
      </c>
      <c r="J102">
        <v>60000264</v>
      </c>
      <c r="K102" t="s">
        <v>4223</v>
      </c>
      <c r="L102" t="s">
        <v>4222</v>
      </c>
      <c r="M102" t="s">
        <v>89</v>
      </c>
      <c r="N102">
        <v>3</v>
      </c>
      <c r="O102" t="s">
        <v>12254</v>
      </c>
      <c r="P102" t="s">
        <v>12253</v>
      </c>
      <c r="Q102" t="s">
        <v>12252</v>
      </c>
      <c r="R102" s="7">
        <v>35916</v>
      </c>
      <c r="S102" s="8">
        <f t="shared" si="8"/>
        <v>1998</v>
      </c>
      <c r="T102" s="8">
        <v>1998</v>
      </c>
      <c r="U102" s="8">
        <f t="shared" si="9"/>
        <v>24</v>
      </c>
      <c r="V102" s="7">
        <v>35916</v>
      </c>
      <c r="W102" t="s">
        <v>10330</v>
      </c>
      <c r="X102" s="2">
        <v>0.9</v>
      </c>
      <c r="Y102" s="6">
        <f t="shared" si="14"/>
        <v>2.4024985985424845E-2</v>
      </c>
      <c r="AA102">
        <v>9630252</v>
      </c>
      <c r="AB102">
        <v>29614</v>
      </c>
      <c r="AD102" t="s">
        <v>4</v>
      </c>
      <c r="AE102">
        <v>7</v>
      </c>
      <c r="AF102">
        <v>2</v>
      </c>
      <c r="AH102" t="s">
        <v>12251</v>
      </c>
      <c r="AI102" t="s">
        <v>12250</v>
      </c>
      <c r="AK102" t="s">
        <v>12249</v>
      </c>
      <c r="AL102">
        <v>32</v>
      </c>
      <c r="AM102" s="5">
        <f t="shared" si="10"/>
        <v>1.3333333333333333</v>
      </c>
      <c r="AN102" s="4">
        <f t="shared" si="15"/>
        <v>2.0194370819134164E-3</v>
      </c>
      <c r="AO102" s="3"/>
      <c r="AP102">
        <v>0</v>
      </c>
      <c r="AR102" t="s">
        <v>1</v>
      </c>
      <c r="AT102" s="2" t="s">
        <v>0</v>
      </c>
      <c r="AU102" s="1">
        <f t="shared" si="11"/>
        <v>1.7423321314371416</v>
      </c>
      <c r="AV102" s="1">
        <f t="shared" si="12"/>
        <v>1.302221153366913</v>
      </c>
      <c r="AW102" s="1">
        <f t="shared" si="13"/>
        <v>0.86211017529668443</v>
      </c>
    </row>
    <row r="103" spans="1:49" x14ac:dyDescent="0.2">
      <c r="A103">
        <v>101</v>
      </c>
      <c r="B103" t="s">
        <v>12248</v>
      </c>
      <c r="C103" t="s">
        <v>12247</v>
      </c>
      <c r="D103" t="s">
        <v>12246</v>
      </c>
      <c r="F103" t="s">
        <v>12245</v>
      </c>
      <c r="G103" t="s">
        <v>15</v>
      </c>
      <c r="H103" t="s">
        <v>14</v>
      </c>
      <c r="I103" t="s">
        <v>12244</v>
      </c>
      <c r="J103">
        <v>60012370</v>
      </c>
      <c r="K103" t="s">
        <v>1613</v>
      </c>
      <c r="L103" t="s">
        <v>1612</v>
      </c>
      <c r="M103" t="s">
        <v>1173</v>
      </c>
      <c r="N103">
        <v>2</v>
      </c>
      <c r="O103" t="s">
        <v>12243</v>
      </c>
      <c r="P103" t="s">
        <v>12242</v>
      </c>
      <c r="Q103" t="s">
        <v>4989</v>
      </c>
      <c r="R103" s="7">
        <v>35916</v>
      </c>
      <c r="S103" s="8">
        <f t="shared" si="8"/>
        <v>1998</v>
      </c>
      <c r="T103" s="8">
        <v>1998</v>
      </c>
      <c r="U103" s="8">
        <f t="shared" si="9"/>
        <v>24</v>
      </c>
      <c r="V103" s="7">
        <v>35916</v>
      </c>
      <c r="W103" t="s">
        <v>1139</v>
      </c>
      <c r="X103" s="2">
        <v>0.94</v>
      </c>
      <c r="Y103" s="6">
        <f t="shared" si="14"/>
        <v>2.5092763140332611E-2</v>
      </c>
      <c r="AA103">
        <v>10518207</v>
      </c>
      <c r="AB103">
        <v>63372</v>
      </c>
      <c r="AD103" t="s">
        <v>4</v>
      </c>
      <c r="AE103">
        <v>8</v>
      </c>
      <c r="AF103">
        <v>5</v>
      </c>
      <c r="AH103" t="s">
        <v>12241</v>
      </c>
      <c r="AI103" t="s">
        <v>12240</v>
      </c>
      <c r="AJ103" t="s">
        <v>12239</v>
      </c>
      <c r="AK103" t="s">
        <v>12238</v>
      </c>
      <c r="AL103">
        <v>3</v>
      </c>
      <c r="AM103" s="5">
        <f t="shared" si="10"/>
        <v>0.125</v>
      </c>
      <c r="AN103" s="4">
        <f t="shared" si="15"/>
        <v>1.893222264293828E-4</v>
      </c>
      <c r="AO103" s="3"/>
      <c r="AP103">
        <v>0</v>
      </c>
      <c r="AR103" t="s">
        <v>12237</v>
      </c>
      <c r="AT103" s="2" t="s">
        <v>0</v>
      </c>
      <c r="AU103" s="1">
        <f t="shared" si="11"/>
        <v>1.762173086616164</v>
      </c>
      <c r="AV103" s="1">
        <f t="shared" si="12"/>
        <v>1.2641042683380999</v>
      </c>
      <c r="AW103" s="1">
        <f t="shared" si="13"/>
        <v>0.76603545006003515</v>
      </c>
    </row>
    <row r="104" spans="1:49" x14ac:dyDescent="0.2">
      <c r="A104">
        <v>102</v>
      </c>
      <c r="B104" t="s">
        <v>12236</v>
      </c>
      <c r="C104" t="s">
        <v>12235</v>
      </c>
      <c r="D104" t="s">
        <v>12234</v>
      </c>
      <c r="F104" t="s">
        <v>12233</v>
      </c>
      <c r="G104" t="s">
        <v>15</v>
      </c>
      <c r="H104" t="s">
        <v>14</v>
      </c>
      <c r="I104" t="s">
        <v>12232</v>
      </c>
      <c r="J104">
        <v>60014439</v>
      </c>
      <c r="K104" t="s">
        <v>12231</v>
      </c>
      <c r="L104" t="s">
        <v>12230</v>
      </c>
      <c r="M104" t="s">
        <v>73</v>
      </c>
      <c r="N104">
        <v>4</v>
      </c>
      <c r="O104" t="s">
        <v>12229</v>
      </c>
      <c r="P104" t="s">
        <v>12228</v>
      </c>
      <c r="Q104" t="s">
        <v>12227</v>
      </c>
      <c r="R104" s="7">
        <v>35916</v>
      </c>
      <c r="S104" s="8">
        <f t="shared" si="8"/>
        <v>1998</v>
      </c>
      <c r="T104" s="8">
        <v>1998</v>
      </c>
      <c r="U104" s="8">
        <f t="shared" si="9"/>
        <v>24</v>
      </c>
      <c r="V104" s="7">
        <v>35916</v>
      </c>
      <c r="W104" t="s">
        <v>1139</v>
      </c>
      <c r="X104" s="2">
        <v>0.94</v>
      </c>
      <c r="Y104" s="6">
        <f t="shared" si="14"/>
        <v>2.5092763140332611E-2</v>
      </c>
      <c r="AA104">
        <v>10518207</v>
      </c>
      <c r="AB104">
        <v>63372</v>
      </c>
      <c r="AD104" t="s">
        <v>4</v>
      </c>
      <c r="AE104">
        <v>8</v>
      </c>
      <c r="AF104">
        <v>5</v>
      </c>
      <c r="AH104" t="s">
        <v>12226</v>
      </c>
      <c r="AI104" t="s">
        <v>12225</v>
      </c>
      <c r="AK104" t="s">
        <v>12224</v>
      </c>
      <c r="AL104">
        <v>33</v>
      </c>
      <c r="AM104" s="5">
        <f t="shared" si="10"/>
        <v>1.375</v>
      </c>
      <c r="AN104" s="4">
        <f t="shared" si="15"/>
        <v>2.0825444907232107E-3</v>
      </c>
      <c r="AO104" s="3"/>
      <c r="AP104">
        <v>0</v>
      </c>
      <c r="AQ104" t="s">
        <v>1697</v>
      </c>
      <c r="AR104" t="s">
        <v>12223</v>
      </c>
      <c r="AS104" t="s">
        <v>1696</v>
      </c>
      <c r="AT104" s="2" t="s">
        <v>0</v>
      </c>
      <c r="AU104" s="1">
        <f t="shared" si="11"/>
        <v>1.818969754544979</v>
      </c>
      <c r="AV104" s="1">
        <f t="shared" si="12"/>
        <v>1.3587653815527911</v>
      </c>
      <c r="AW104" s="1">
        <f t="shared" si="13"/>
        <v>0.89856100856060306</v>
      </c>
    </row>
    <row r="105" spans="1:49" x14ac:dyDescent="0.2">
      <c r="A105">
        <v>103</v>
      </c>
      <c r="B105" t="s">
        <v>12222</v>
      </c>
      <c r="C105" t="s">
        <v>12221</v>
      </c>
      <c r="D105" t="s">
        <v>12220</v>
      </c>
      <c r="F105" t="s">
        <v>12219</v>
      </c>
      <c r="G105" t="s">
        <v>15</v>
      </c>
      <c r="H105" t="s">
        <v>14</v>
      </c>
      <c r="I105" t="s">
        <v>12218</v>
      </c>
      <c r="J105">
        <v>60012370</v>
      </c>
      <c r="K105" t="s">
        <v>1613</v>
      </c>
      <c r="L105" t="s">
        <v>1612</v>
      </c>
      <c r="M105" t="s">
        <v>1173</v>
      </c>
      <c r="N105">
        <v>2</v>
      </c>
      <c r="O105" t="s">
        <v>12217</v>
      </c>
      <c r="P105" t="s">
        <v>12216</v>
      </c>
      <c r="Q105" t="s">
        <v>4989</v>
      </c>
      <c r="R105" s="7">
        <v>35916</v>
      </c>
      <c r="S105" s="8">
        <f t="shared" si="8"/>
        <v>1998</v>
      </c>
      <c r="T105" s="8">
        <v>1998</v>
      </c>
      <c r="U105" s="8">
        <f t="shared" si="9"/>
        <v>24</v>
      </c>
      <c r="V105" s="7">
        <v>35916</v>
      </c>
      <c r="W105" t="s">
        <v>1139</v>
      </c>
      <c r="X105" s="2">
        <v>0.94</v>
      </c>
      <c r="Y105" s="6">
        <f t="shared" si="14"/>
        <v>2.5092763140332611E-2</v>
      </c>
      <c r="AA105">
        <v>10518207</v>
      </c>
      <c r="AB105">
        <v>63372</v>
      </c>
      <c r="AD105" t="s">
        <v>4</v>
      </c>
      <c r="AE105">
        <v>8</v>
      </c>
      <c r="AF105">
        <v>5</v>
      </c>
      <c r="AH105" t="s">
        <v>3539</v>
      </c>
      <c r="AI105" t="s">
        <v>12215</v>
      </c>
      <c r="AJ105" t="s">
        <v>12214</v>
      </c>
      <c r="AK105" t="s">
        <v>12213</v>
      </c>
      <c r="AL105">
        <v>12</v>
      </c>
      <c r="AM105" s="5">
        <f t="shared" si="10"/>
        <v>0.5</v>
      </c>
      <c r="AN105" s="4">
        <f t="shared" si="15"/>
        <v>7.572889057175312E-4</v>
      </c>
      <c r="AO105" s="3"/>
      <c r="AP105">
        <v>0</v>
      </c>
      <c r="AQ105" t="s">
        <v>1102</v>
      </c>
      <c r="AR105" t="s">
        <v>12212</v>
      </c>
      <c r="AS105" t="s">
        <v>1100</v>
      </c>
      <c r="AT105" s="2" t="s">
        <v>0</v>
      </c>
      <c r="AU105" s="1">
        <f t="shared" si="11"/>
        <v>1.7792120869948087</v>
      </c>
      <c r="AV105" s="1">
        <f t="shared" si="12"/>
        <v>1.292502602302507</v>
      </c>
      <c r="AW105" s="1">
        <f t="shared" si="13"/>
        <v>0.80579311761020556</v>
      </c>
    </row>
    <row r="106" spans="1:49" x14ac:dyDescent="0.2">
      <c r="A106">
        <v>104</v>
      </c>
      <c r="B106" t="s">
        <v>12211</v>
      </c>
      <c r="C106" t="s">
        <v>12210</v>
      </c>
      <c r="F106" t="s">
        <v>12209</v>
      </c>
      <c r="G106" t="s">
        <v>15</v>
      </c>
      <c r="H106" t="s">
        <v>14</v>
      </c>
      <c r="I106" t="s">
        <v>12208</v>
      </c>
      <c r="J106" t="s">
        <v>12207</v>
      </c>
      <c r="K106" t="s">
        <v>12206</v>
      </c>
      <c r="L106" t="s">
        <v>12205</v>
      </c>
      <c r="M106" t="s">
        <v>26</v>
      </c>
      <c r="N106">
        <v>1</v>
      </c>
      <c r="O106" t="s">
        <v>12204</v>
      </c>
      <c r="P106">
        <v>7004157703</v>
      </c>
      <c r="Q106" t="s">
        <v>12203</v>
      </c>
      <c r="R106" s="7">
        <v>35916</v>
      </c>
      <c r="S106" s="8">
        <f t="shared" si="8"/>
        <v>1998</v>
      </c>
      <c r="T106" s="8">
        <v>1998</v>
      </c>
      <c r="U106" s="8">
        <f t="shared" si="9"/>
        <v>24</v>
      </c>
      <c r="V106" s="7">
        <v>35916</v>
      </c>
      <c r="W106" t="s">
        <v>6263</v>
      </c>
      <c r="X106" s="2">
        <v>0.22500000000000001</v>
      </c>
      <c r="Y106" s="6">
        <f t="shared" si="14"/>
        <v>6.0062464963562111E-3</v>
      </c>
      <c r="AA106">
        <v>2726343</v>
      </c>
      <c r="AB106">
        <v>16128</v>
      </c>
      <c r="AC106" t="s">
        <v>6262</v>
      </c>
      <c r="AD106" t="s">
        <v>4</v>
      </c>
      <c r="AE106">
        <v>18</v>
      </c>
      <c r="AF106">
        <v>3</v>
      </c>
      <c r="AH106" t="s">
        <v>12202</v>
      </c>
      <c r="AI106" t="s">
        <v>12201</v>
      </c>
      <c r="AK106" t="s">
        <v>12200</v>
      </c>
      <c r="AL106">
        <v>15</v>
      </c>
      <c r="AM106" s="5">
        <f t="shared" si="10"/>
        <v>0.625</v>
      </c>
      <c r="AN106" s="4">
        <f t="shared" si="15"/>
        <v>9.4661113214691405E-4</v>
      </c>
      <c r="AO106" s="3"/>
      <c r="AP106">
        <v>0</v>
      </c>
      <c r="AR106" t="s">
        <v>1</v>
      </c>
      <c r="AT106" s="2">
        <v>1.099</v>
      </c>
      <c r="AU106" s="1">
        <f t="shared" si="11"/>
        <v>0.44883558870934215</v>
      </c>
      <c r="AV106" s="1">
        <f t="shared" si="12"/>
        <v>0.34764288142515626</v>
      </c>
      <c r="AW106" s="1">
        <f t="shared" si="13"/>
        <v>0.24645017414097031</v>
      </c>
    </row>
    <row r="107" spans="1:49" x14ac:dyDescent="0.2">
      <c r="A107">
        <v>105</v>
      </c>
      <c r="B107" t="s">
        <v>12199</v>
      </c>
      <c r="C107" t="s">
        <v>12198</v>
      </c>
      <c r="F107" t="s">
        <v>12197</v>
      </c>
      <c r="G107" t="s">
        <v>15</v>
      </c>
      <c r="H107" t="s">
        <v>14</v>
      </c>
      <c r="I107" t="s">
        <v>12196</v>
      </c>
      <c r="J107" t="s">
        <v>12195</v>
      </c>
      <c r="K107" t="s">
        <v>12194</v>
      </c>
      <c r="L107" t="s">
        <v>12193</v>
      </c>
      <c r="M107" t="s">
        <v>12192</v>
      </c>
      <c r="N107">
        <v>3</v>
      </c>
      <c r="O107" t="s">
        <v>12191</v>
      </c>
      <c r="P107" t="s">
        <v>12190</v>
      </c>
      <c r="Q107" t="s">
        <v>12189</v>
      </c>
      <c r="R107" s="7">
        <v>35916</v>
      </c>
      <c r="S107" s="8">
        <f t="shared" ref="S107:S170" si="16">YEAR(R107)</f>
        <v>1998</v>
      </c>
      <c r="T107" s="8">
        <v>1998</v>
      </c>
      <c r="U107" s="8">
        <f t="shared" ref="U107:U170" si="17">2022-T107</f>
        <v>24</v>
      </c>
      <c r="V107" s="7">
        <v>35916</v>
      </c>
      <c r="W107" t="s">
        <v>6263</v>
      </c>
      <c r="X107" s="2">
        <v>0.22500000000000001</v>
      </c>
      <c r="Y107" s="6">
        <f t="shared" si="14"/>
        <v>6.0062464963562111E-3</v>
      </c>
      <c r="AA107">
        <v>2726343</v>
      </c>
      <c r="AB107">
        <v>16128</v>
      </c>
      <c r="AC107" t="s">
        <v>6262</v>
      </c>
      <c r="AD107" t="s">
        <v>4</v>
      </c>
      <c r="AE107">
        <v>18</v>
      </c>
      <c r="AF107">
        <v>3</v>
      </c>
      <c r="AH107" t="s">
        <v>12188</v>
      </c>
      <c r="AI107" t="s">
        <v>12187</v>
      </c>
      <c r="AK107" t="s">
        <v>12186</v>
      </c>
      <c r="AL107">
        <v>10</v>
      </c>
      <c r="AM107" s="5">
        <f t="shared" ref="AM107:AM170" si="18">AL107/U107</f>
        <v>0.41666666666666669</v>
      </c>
      <c r="AN107" s="4">
        <f t="shared" si="15"/>
        <v>6.310740880979427E-4</v>
      </c>
      <c r="AO107" s="3"/>
      <c r="AP107">
        <v>0</v>
      </c>
      <c r="AR107" t="s">
        <v>1</v>
      </c>
      <c r="AT107" s="2">
        <v>1.099</v>
      </c>
      <c r="AU107" s="1">
        <f t="shared" ref="AU107:AU170" si="19">(Y107*0.7+AN107*0.3)*100</f>
        <v>0.43936947738787302</v>
      </c>
      <c r="AV107" s="1">
        <f t="shared" ref="AV107:AV170" si="20">(Y107*0.5+AN107*0.5)*100</f>
        <v>0.33186602922270769</v>
      </c>
      <c r="AW107" s="1">
        <f t="shared" ref="AW107:AW170" si="21">(Y107*0.3+AN107*0.7)*100</f>
        <v>0.22436258105754231</v>
      </c>
    </row>
    <row r="108" spans="1:49" x14ac:dyDescent="0.2">
      <c r="A108">
        <v>106</v>
      </c>
      <c r="B108" t="s">
        <v>12185</v>
      </c>
      <c r="C108" t="s">
        <v>12184</v>
      </c>
      <c r="E108">
        <v>9552171</v>
      </c>
      <c r="F108" t="s">
        <v>12183</v>
      </c>
      <c r="G108" t="s">
        <v>15</v>
      </c>
      <c r="H108" t="s">
        <v>14</v>
      </c>
      <c r="I108" t="s">
        <v>12182</v>
      </c>
      <c r="J108">
        <v>60030807</v>
      </c>
      <c r="K108" t="s">
        <v>12181</v>
      </c>
      <c r="L108" t="s">
        <v>12180</v>
      </c>
      <c r="M108" t="s">
        <v>328</v>
      </c>
      <c r="N108">
        <v>3</v>
      </c>
      <c r="O108" t="s">
        <v>12179</v>
      </c>
      <c r="P108" t="s">
        <v>12178</v>
      </c>
      <c r="Q108" t="s">
        <v>12177</v>
      </c>
      <c r="R108" s="7">
        <v>35916</v>
      </c>
      <c r="S108" s="8">
        <f t="shared" si="16"/>
        <v>1998</v>
      </c>
      <c r="T108" s="8">
        <v>1998</v>
      </c>
      <c r="U108" s="8">
        <f t="shared" si="17"/>
        <v>24</v>
      </c>
      <c r="V108" s="7">
        <v>35916</v>
      </c>
      <c r="W108" t="s">
        <v>12176</v>
      </c>
      <c r="X108" s="2">
        <v>0.80900000000000005</v>
      </c>
      <c r="Y108" s="6">
        <f t="shared" si="14"/>
        <v>2.1595792958009667E-2</v>
      </c>
      <c r="AA108">
        <v>8874476</v>
      </c>
      <c r="AB108">
        <v>19906</v>
      </c>
      <c r="AD108" t="s">
        <v>4</v>
      </c>
      <c r="AE108">
        <v>29</v>
      </c>
      <c r="AF108">
        <v>1</v>
      </c>
      <c r="AH108" s="11">
        <v>41275</v>
      </c>
      <c r="AI108" t="s">
        <v>12175</v>
      </c>
      <c r="AJ108" t="s">
        <v>12174</v>
      </c>
      <c r="AK108" t="s">
        <v>12173</v>
      </c>
      <c r="AL108">
        <v>26</v>
      </c>
      <c r="AM108" s="5">
        <f t="shared" si="18"/>
        <v>1.0833333333333333</v>
      </c>
      <c r="AN108" s="4">
        <f t="shared" si="15"/>
        <v>1.6407926290546509E-3</v>
      </c>
      <c r="AO108" s="3"/>
      <c r="AP108">
        <v>0</v>
      </c>
      <c r="AR108" t="s">
        <v>1</v>
      </c>
      <c r="AT108" s="2">
        <v>2.5619999999999998</v>
      </c>
      <c r="AU108" s="1">
        <f t="shared" si="19"/>
        <v>1.5609292859323161</v>
      </c>
      <c r="AV108" s="1">
        <f t="shared" si="20"/>
        <v>1.1618292793532159</v>
      </c>
      <c r="AW108" s="1">
        <f t="shared" si="21"/>
        <v>0.76272927277411562</v>
      </c>
    </row>
    <row r="109" spans="1:49" x14ac:dyDescent="0.2">
      <c r="A109">
        <v>107</v>
      </c>
      <c r="B109" t="s">
        <v>12172</v>
      </c>
      <c r="C109" t="s">
        <v>12171</v>
      </c>
      <c r="F109" t="s">
        <v>12170</v>
      </c>
      <c r="G109" t="s">
        <v>15</v>
      </c>
      <c r="H109" t="s">
        <v>14</v>
      </c>
      <c r="I109" t="s">
        <v>12169</v>
      </c>
      <c r="J109">
        <v>60004354</v>
      </c>
      <c r="K109" t="s">
        <v>8734</v>
      </c>
      <c r="L109" t="s">
        <v>8733</v>
      </c>
      <c r="M109" t="s">
        <v>73</v>
      </c>
      <c r="N109">
        <v>3</v>
      </c>
      <c r="O109" t="s">
        <v>12168</v>
      </c>
      <c r="P109" t="s">
        <v>12167</v>
      </c>
      <c r="Q109" t="s">
        <v>12166</v>
      </c>
      <c r="R109" s="7">
        <v>35916</v>
      </c>
      <c r="S109" s="8">
        <f t="shared" si="16"/>
        <v>1998</v>
      </c>
      <c r="T109" s="8">
        <v>1998</v>
      </c>
      <c r="U109" s="8">
        <f t="shared" si="17"/>
        <v>24</v>
      </c>
      <c r="V109" s="7">
        <v>35916</v>
      </c>
      <c r="W109" t="s">
        <v>10276</v>
      </c>
      <c r="X109" s="2">
        <v>0.8</v>
      </c>
      <c r="Y109" s="6">
        <f t="shared" si="14"/>
        <v>2.1355543098155415E-2</v>
      </c>
      <c r="AA109">
        <v>3407594</v>
      </c>
      <c r="AB109">
        <v>23456</v>
      </c>
      <c r="AD109" t="s">
        <v>4</v>
      </c>
      <c r="AE109">
        <v>182</v>
      </c>
      <c r="AF109">
        <v>5</v>
      </c>
      <c r="AH109" t="s">
        <v>12165</v>
      </c>
      <c r="AI109" t="s">
        <v>12164</v>
      </c>
      <c r="AJ109" t="s">
        <v>12163</v>
      </c>
      <c r="AK109" t="s">
        <v>12162</v>
      </c>
      <c r="AL109">
        <v>67</v>
      </c>
      <c r="AM109" s="5">
        <f t="shared" si="18"/>
        <v>2.7916666666666665</v>
      </c>
      <c r="AN109" s="4">
        <f t="shared" si="15"/>
        <v>4.2281963902562163E-3</v>
      </c>
      <c r="AO109" s="3"/>
      <c r="AP109">
        <v>0</v>
      </c>
      <c r="AR109">
        <v>3328</v>
      </c>
      <c r="AT109" s="2" t="s">
        <v>0</v>
      </c>
      <c r="AU109" s="1">
        <f t="shared" si="19"/>
        <v>1.6217339085785654</v>
      </c>
      <c r="AV109" s="1">
        <f t="shared" si="20"/>
        <v>1.2791869744205815</v>
      </c>
      <c r="AW109" s="1">
        <f t="shared" si="21"/>
        <v>0.93664004026259751</v>
      </c>
    </row>
    <row r="110" spans="1:49" x14ac:dyDescent="0.2">
      <c r="A110">
        <v>108</v>
      </c>
      <c r="B110" t="s">
        <v>12161</v>
      </c>
      <c r="C110" t="s">
        <v>12160</v>
      </c>
      <c r="F110" t="s">
        <v>12159</v>
      </c>
      <c r="G110" t="s">
        <v>15</v>
      </c>
      <c r="H110" t="s">
        <v>14</v>
      </c>
      <c r="I110" t="s">
        <v>12158</v>
      </c>
      <c r="J110">
        <v>60000221</v>
      </c>
      <c r="K110" t="s">
        <v>2741</v>
      </c>
      <c r="L110" t="s">
        <v>667</v>
      </c>
      <c r="M110" t="s">
        <v>73</v>
      </c>
      <c r="N110">
        <v>2</v>
      </c>
      <c r="O110" t="s">
        <v>12157</v>
      </c>
      <c r="P110" t="s">
        <v>12156</v>
      </c>
      <c r="Q110" t="s">
        <v>4605</v>
      </c>
      <c r="R110" s="7">
        <v>35916</v>
      </c>
      <c r="S110" s="8">
        <f t="shared" si="16"/>
        <v>1998</v>
      </c>
      <c r="T110" s="8">
        <v>1998</v>
      </c>
      <c r="U110" s="8">
        <f t="shared" si="17"/>
        <v>24</v>
      </c>
      <c r="V110" s="7">
        <v>35916</v>
      </c>
      <c r="W110" t="s">
        <v>2466</v>
      </c>
      <c r="X110" s="2">
        <v>2.6459999999999999</v>
      </c>
      <c r="Y110" s="6">
        <f t="shared" si="14"/>
        <v>7.0633458797149037E-2</v>
      </c>
      <c r="AA110">
        <v>1407791</v>
      </c>
      <c r="AB110">
        <v>13041</v>
      </c>
      <c r="AD110" t="s">
        <v>4</v>
      </c>
      <c r="AE110">
        <v>21</v>
      </c>
      <c r="AF110">
        <v>5</v>
      </c>
      <c r="AH110" t="s">
        <v>12155</v>
      </c>
      <c r="AI110" t="s">
        <v>12154</v>
      </c>
      <c r="AJ110" t="s">
        <v>12153</v>
      </c>
      <c r="AK110" t="s">
        <v>12152</v>
      </c>
      <c r="AL110">
        <v>66</v>
      </c>
      <c r="AM110" s="5">
        <f t="shared" si="18"/>
        <v>2.75</v>
      </c>
      <c r="AN110" s="4">
        <f t="shared" si="15"/>
        <v>4.1650889814464215E-3</v>
      </c>
      <c r="AO110" s="3"/>
      <c r="AP110">
        <v>1</v>
      </c>
      <c r="AR110" t="s">
        <v>1</v>
      </c>
      <c r="AT110" s="2" t="s">
        <v>0</v>
      </c>
      <c r="AU110" s="1">
        <f t="shared" si="19"/>
        <v>5.0692947852438257</v>
      </c>
      <c r="AV110" s="1">
        <f t="shared" si="20"/>
        <v>3.7399273889297731</v>
      </c>
      <c r="AW110" s="1">
        <f t="shared" si="21"/>
        <v>2.4105599926157204</v>
      </c>
    </row>
    <row r="111" spans="1:49" x14ac:dyDescent="0.2">
      <c r="A111">
        <v>109</v>
      </c>
      <c r="B111" t="s">
        <v>12151</v>
      </c>
      <c r="C111" t="s">
        <v>12150</v>
      </c>
      <c r="F111" t="s">
        <v>12149</v>
      </c>
      <c r="G111" t="s">
        <v>15</v>
      </c>
      <c r="H111" t="s">
        <v>14</v>
      </c>
      <c r="I111" t="s">
        <v>12148</v>
      </c>
      <c r="J111" t="s">
        <v>12147</v>
      </c>
      <c r="K111" t="s">
        <v>12146</v>
      </c>
      <c r="L111" t="s">
        <v>12145</v>
      </c>
      <c r="M111" t="s">
        <v>263</v>
      </c>
      <c r="N111">
        <v>8</v>
      </c>
      <c r="O111" t="s">
        <v>12144</v>
      </c>
      <c r="P111" t="s">
        <v>12143</v>
      </c>
      <c r="Q111" t="s">
        <v>12142</v>
      </c>
      <c r="R111" s="7">
        <v>35916</v>
      </c>
      <c r="S111" s="8">
        <f t="shared" si="16"/>
        <v>1998</v>
      </c>
      <c r="T111" s="8">
        <v>1998</v>
      </c>
      <c r="U111" s="8">
        <f t="shared" si="17"/>
        <v>24</v>
      </c>
      <c r="V111" s="7">
        <v>35916</v>
      </c>
      <c r="W111" t="s">
        <v>12127</v>
      </c>
      <c r="X111" s="2" t="s">
        <v>0</v>
      </c>
      <c r="Y111" s="6" t="e">
        <f t="shared" si="14"/>
        <v>#VALUE!</v>
      </c>
      <c r="AA111">
        <v>224928</v>
      </c>
      <c r="AB111">
        <v>13552</v>
      </c>
      <c r="AD111" t="s">
        <v>4</v>
      </c>
      <c r="AE111">
        <v>55</v>
      </c>
      <c r="AF111">
        <v>9</v>
      </c>
      <c r="AH111" t="s">
        <v>12141</v>
      </c>
      <c r="AI111" t="s">
        <v>12140</v>
      </c>
      <c r="AK111" t="s">
        <v>12139</v>
      </c>
      <c r="AL111">
        <v>6</v>
      </c>
      <c r="AM111" s="5">
        <f t="shared" si="18"/>
        <v>0.25</v>
      </c>
      <c r="AN111" s="4">
        <f t="shared" si="15"/>
        <v>3.786444528587656E-4</v>
      </c>
      <c r="AO111" s="3"/>
      <c r="AP111">
        <v>1</v>
      </c>
      <c r="AR111" t="s">
        <v>1</v>
      </c>
      <c r="AT111" s="2">
        <v>3.1840000000000002</v>
      </c>
      <c r="AU111" s="1" t="e">
        <f t="shared" si="19"/>
        <v>#VALUE!</v>
      </c>
      <c r="AV111" s="1" t="e">
        <f t="shared" si="20"/>
        <v>#VALUE!</v>
      </c>
      <c r="AW111" s="1" t="e">
        <f t="shared" si="21"/>
        <v>#VALUE!</v>
      </c>
    </row>
    <row r="112" spans="1:49" x14ac:dyDescent="0.2">
      <c r="A112">
        <v>110</v>
      </c>
      <c r="B112" t="s">
        <v>12138</v>
      </c>
      <c r="C112" t="s">
        <v>12137</v>
      </c>
      <c r="F112" t="s">
        <v>12136</v>
      </c>
      <c r="G112" t="s">
        <v>15</v>
      </c>
      <c r="H112" t="s">
        <v>14</v>
      </c>
      <c r="I112" t="s">
        <v>12135</v>
      </c>
      <c r="J112" t="s">
        <v>12134</v>
      </c>
      <c r="K112" t="s">
        <v>12133</v>
      </c>
      <c r="L112" t="s">
        <v>12132</v>
      </c>
      <c r="M112" t="s">
        <v>12131</v>
      </c>
      <c r="N112">
        <v>4</v>
      </c>
      <c r="O112" t="s">
        <v>12130</v>
      </c>
      <c r="P112" t="s">
        <v>12129</v>
      </c>
      <c r="Q112" t="s">
        <v>12128</v>
      </c>
      <c r="R112" s="7">
        <v>35916</v>
      </c>
      <c r="S112" s="8">
        <f t="shared" si="16"/>
        <v>1998</v>
      </c>
      <c r="T112" s="8">
        <v>1998</v>
      </c>
      <c r="U112" s="8">
        <f t="shared" si="17"/>
        <v>24</v>
      </c>
      <c r="V112" s="7">
        <v>35916</v>
      </c>
      <c r="W112" t="s">
        <v>12127</v>
      </c>
      <c r="X112" s="2" t="s">
        <v>0</v>
      </c>
      <c r="Y112" s="6" t="e">
        <f t="shared" si="14"/>
        <v>#VALUE!</v>
      </c>
      <c r="AA112">
        <v>224928</v>
      </c>
      <c r="AB112">
        <v>13552</v>
      </c>
      <c r="AD112" t="s">
        <v>4</v>
      </c>
      <c r="AE112">
        <v>55</v>
      </c>
      <c r="AF112">
        <v>9</v>
      </c>
      <c r="AH112" t="s">
        <v>12126</v>
      </c>
      <c r="AI112" t="s">
        <v>12125</v>
      </c>
      <c r="AK112" t="s">
        <v>12124</v>
      </c>
      <c r="AL112">
        <v>18</v>
      </c>
      <c r="AM112" s="5">
        <f t="shared" si="18"/>
        <v>0.75</v>
      </c>
      <c r="AN112" s="4">
        <f t="shared" si="15"/>
        <v>1.1359333585762969E-3</v>
      </c>
      <c r="AO112" s="3"/>
      <c r="AP112">
        <v>1</v>
      </c>
      <c r="AR112" t="s">
        <v>1</v>
      </c>
      <c r="AT112" s="2">
        <v>3.1840000000000002</v>
      </c>
      <c r="AU112" s="1" t="e">
        <f t="shared" si="19"/>
        <v>#VALUE!</v>
      </c>
      <c r="AV112" s="1" t="e">
        <f t="shared" si="20"/>
        <v>#VALUE!</v>
      </c>
      <c r="AW112" s="1" t="e">
        <f t="shared" si="21"/>
        <v>#VALUE!</v>
      </c>
    </row>
    <row r="113" spans="1:49" x14ac:dyDescent="0.2">
      <c r="A113">
        <v>111</v>
      </c>
      <c r="B113" t="s">
        <v>12123</v>
      </c>
      <c r="C113" t="s">
        <v>12122</v>
      </c>
      <c r="F113" t="s">
        <v>12121</v>
      </c>
      <c r="G113" t="s">
        <v>15</v>
      </c>
      <c r="H113" t="s">
        <v>14</v>
      </c>
      <c r="I113" t="s">
        <v>8633</v>
      </c>
      <c r="J113" t="s">
        <v>8632</v>
      </c>
      <c r="K113" t="s">
        <v>8631</v>
      </c>
      <c r="L113" t="s">
        <v>8630</v>
      </c>
      <c r="M113" t="s">
        <v>8629</v>
      </c>
      <c r="N113">
        <v>4</v>
      </c>
      <c r="O113" t="s">
        <v>12120</v>
      </c>
      <c r="P113" t="s">
        <v>12119</v>
      </c>
      <c r="Q113" t="s">
        <v>12118</v>
      </c>
      <c r="R113" s="7">
        <v>35915</v>
      </c>
      <c r="S113" s="8">
        <f t="shared" si="16"/>
        <v>1998</v>
      </c>
      <c r="T113" s="8">
        <v>1998</v>
      </c>
      <c r="U113" s="8">
        <f t="shared" si="17"/>
        <v>24</v>
      </c>
      <c r="V113" s="7">
        <v>35915</v>
      </c>
      <c r="W113" t="s">
        <v>10028</v>
      </c>
      <c r="X113" s="2">
        <v>0.375</v>
      </c>
      <c r="Y113" s="6">
        <f t="shared" si="14"/>
        <v>1.0010410827260351E-2</v>
      </c>
      <c r="AA113">
        <v>135194</v>
      </c>
      <c r="AB113">
        <v>24918</v>
      </c>
      <c r="AD113" t="s">
        <v>4</v>
      </c>
      <c r="AE113">
        <v>34</v>
      </c>
      <c r="AF113">
        <v>9</v>
      </c>
      <c r="AH113" t="s">
        <v>12117</v>
      </c>
      <c r="AI113" t="s">
        <v>12116</v>
      </c>
      <c r="AK113" t="s">
        <v>12115</v>
      </c>
      <c r="AL113">
        <v>18</v>
      </c>
      <c r="AM113" s="5">
        <f t="shared" si="18"/>
        <v>0.75</v>
      </c>
      <c r="AN113" s="4">
        <f t="shared" si="15"/>
        <v>1.1359333585762969E-3</v>
      </c>
      <c r="AO113" s="3"/>
      <c r="AP113">
        <v>0</v>
      </c>
      <c r="AR113" t="s">
        <v>1</v>
      </c>
      <c r="AT113" s="2">
        <v>1.3140000000000001</v>
      </c>
      <c r="AU113" s="1">
        <f t="shared" si="19"/>
        <v>0.73480675866551348</v>
      </c>
      <c r="AV113" s="1">
        <f t="shared" si="20"/>
        <v>0.55731720929183248</v>
      </c>
      <c r="AW113" s="1">
        <f t="shared" si="21"/>
        <v>0.37982765991815132</v>
      </c>
    </row>
    <row r="114" spans="1:49" x14ac:dyDescent="0.2">
      <c r="A114">
        <v>112</v>
      </c>
      <c r="B114" t="s">
        <v>12114</v>
      </c>
      <c r="C114" t="s">
        <v>12113</v>
      </c>
      <c r="D114" t="s">
        <v>12112</v>
      </c>
      <c r="F114" t="s">
        <v>12111</v>
      </c>
      <c r="G114" t="s">
        <v>15</v>
      </c>
      <c r="H114" t="s">
        <v>14</v>
      </c>
      <c r="I114" t="s">
        <v>12110</v>
      </c>
      <c r="J114" t="s">
        <v>12109</v>
      </c>
      <c r="K114" t="s">
        <v>12108</v>
      </c>
      <c r="L114" t="s">
        <v>12107</v>
      </c>
      <c r="M114" t="s">
        <v>424</v>
      </c>
      <c r="N114">
        <v>8</v>
      </c>
      <c r="O114" t="s">
        <v>12106</v>
      </c>
      <c r="P114" t="s">
        <v>11487</v>
      </c>
      <c r="Q114" t="s">
        <v>12105</v>
      </c>
      <c r="R114" s="7">
        <v>35915</v>
      </c>
      <c r="S114" s="8">
        <f t="shared" si="16"/>
        <v>1998</v>
      </c>
      <c r="T114" s="8">
        <v>1998</v>
      </c>
      <c r="U114" s="8">
        <f t="shared" si="17"/>
        <v>24</v>
      </c>
      <c r="V114" s="7">
        <v>35915</v>
      </c>
      <c r="W114" t="s">
        <v>11485</v>
      </c>
      <c r="X114" s="2">
        <v>1.601</v>
      </c>
      <c r="Y114" s="6">
        <f t="shared" si="14"/>
        <v>4.2737780625183526E-2</v>
      </c>
      <c r="AA114">
        <v>9254005</v>
      </c>
      <c r="AB114">
        <v>25236</v>
      </c>
      <c r="AD114" t="s">
        <v>4</v>
      </c>
      <c r="AE114">
        <v>47</v>
      </c>
      <c r="AF114" s="9">
        <v>44256</v>
      </c>
      <c r="AH114" t="s">
        <v>11482</v>
      </c>
      <c r="AI114" t="s">
        <v>12104</v>
      </c>
      <c r="AJ114" t="s">
        <v>12103</v>
      </c>
      <c r="AK114" t="s">
        <v>12102</v>
      </c>
      <c r="AL114">
        <v>8</v>
      </c>
      <c r="AM114" s="5">
        <f t="shared" si="18"/>
        <v>0.33333333333333331</v>
      </c>
      <c r="AN114" s="4">
        <f t="shared" si="15"/>
        <v>5.048592704783541E-4</v>
      </c>
      <c r="AO114" s="3"/>
      <c r="AP114">
        <v>0</v>
      </c>
      <c r="AQ114" t="s">
        <v>12101</v>
      </c>
      <c r="AR114" t="s">
        <v>1</v>
      </c>
      <c r="AS114" t="s">
        <v>12100</v>
      </c>
      <c r="AT114" s="2" t="s">
        <v>0</v>
      </c>
      <c r="AU114" s="1">
        <f t="shared" si="19"/>
        <v>3.0067904218771973</v>
      </c>
      <c r="AV114" s="1">
        <f t="shared" si="20"/>
        <v>2.1621319947830937</v>
      </c>
      <c r="AW114" s="1">
        <f t="shared" si="21"/>
        <v>1.3174735676889906</v>
      </c>
    </row>
    <row r="115" spans="1:49" x14ac:dyDescent="0.2">
      <c r="A115">
        <v>113</v>
      </c>
      <c r="B115" t="s">
        <v>12099</v>
      </c>
      <c r="C115" t="s">
        <v>12098</v>
      </c>
      <c r="F115" t="s">
        <v>12097</v>
      </c>
      <c r="G115" t="s">
        <v>15</v>
      </c>
      <c r="H115" t="s">
        <v>14</v>
      </c>
      <c r="I115" t="s">
        <v>12096</v>
      </c>
      <c r="J115">
        <v>60027165</v>
      </c>
      <c r="K115" t="s">
        <v>10596</v>
      </c>
      <c r="L115" t="s">
        <v>10595</v>
      </c>
      <c r="M115" t="s">
        <v>73</v>
      </c>
      <c r="N115">
        <v>3</v>
      </c>
      <c r="O115" t="s">
        <v>12095</v>
      </c>
      <c r="P115" t="s">
        <v>12094</v>
      </c>
      <c r="Q115" t="s">
        <v>12093</v>
      </c>
      <c r="R115" s="7">
        <v>35915</v>
      </c>
      <c r="S115" s="8">
        <f t="shared" si="16"/>
        <v>1998</v>
      </c>
      <c r="T115" s="8">
        <v>1998</v>
      </c>
      <c r="U115" s="8">
        <f t="shared" si="17"/>
        <v>24</v>
      </c>
      <c r="V115" s="7">
        <v>35915</v>
      </c>
      <c r="W115" t="s">
        <v>339</v>
      </c>
      <c r="X115" s="2">
        <v>0.86399999999999999</v>
      </c>
      <c r="Y115" s="6">
        <f t="shared" si="14"/>
        <v>2.3063986546007848E-2</v>
      </c>
      <c r="AA115">
        <v>15206106</v>
      </c>
      <c r="AB115">
        <v>26970</v>
      </c>
      <c r="AD115" t="s">
        <v>4</v>
      </c>
      <c r="AE115">
        <v>102</v>
      </c>
      <c r="AF115">
        <v>18</v>
      </c>
      <c r="AH115" t="s">
        <v>12092</v>
      </c>
      <c r="AI115" t="s">
        <v>12091</v>
      </c>
      <c r="AK115" t="s">
        <v>12090</v>
      </c>
      <c r="AL115">
        <v>191</v>
      </c>
      <c r="AM115" s="5">
        <f t="shared" si="18"/>
        <v>7.958333333333333</v>
      </c>
      <c r="AN115" s="4">
        <f t="shared" si="15"/>
        <v>1.2053515082670704E-2</v>
      </c>
      <c r="AO115" s="3"/>
      <c r="AP115">
        <v>0</v>
      </c>
      <c r="AR115" t="s">
        <v>1</v>
      </c>
      <c r="AT115" s="2">
        <v>2.9910000000000001</v>
      </c>
      <c r="AU115" s="1">
        <f t="shared" si="19"/>
        <v>1.9760845107006701</v>
      </c>
      <c r="AV115" s="1">
        <f t="shared" si="20"/>
        <v>1.7558750814339275</v>
      </c>
      <c r="AW115" s="1">
        <f t="shared" si="21"/>
        <v>1.5356656521671848</v>
      </c>
    </row>
    <row r="116" spans="1:49" x14ac:dyDescent="0.2">
      <c r="A116">
        <v>114</v>
      </c>
      <c r="B116" t="s">
        <v>12089</v>
      </c>
      <c r="C116" t="s">
        <v>12088</v>
      </c>
      <c r="F116" t="s">
        <v>12087</v>
      </c>
      <c r="G116" t="s">
        <v>15</v>
      </c>
      <c r="H116" t="s">
        <v>14</v>
      </c>
      <c r="I116" t="s">
        <v>12086</v>
      </c>
      <c r="J116">
        <v>60019702</v>
      </c>
      <c r="K116" t="s">
        <v>4473</v>
      </c>
      <c r="L116" t="s">
        <v>4472</v>
      </c>
      <c r="M116" t="s">
        <v>104</v>
      </c>
      <c r="N116">
        <v>2</v>
      </c>
      <c r="O116" t="s">
        <v>12085</v>
      </c>
      <c r="P116" t="s">
        <v>12084</v>
      </c>
      <c r="Q116" t="s">
        <v>12083</v>
      </c>
      <c r="R116" s="7">
        <v>35915</v>
      </c>
      <c r="S116" s="8">
        <f t="shared" si="16"/>
        <v>1998</v>
      </c>
      <c r="T116" s="8">
        <v>1998</v>
      </c>
      <c r="U116" s="8">
        <f t="shared" si="17"/>
        <v>24</v>
      </c>
      <c r="V116" s="7">
        <v>35915</v>
      </c>
      <c r="W116" t="s">
        <v>10028</v>
      </c>
      <c r="X116" s="2">
        <v>0.375</v>
      </c>
      <c r="Y116" s="6">
        <f t="shared" si="14"/>
        <v>1.0010410827260351E-2</v>
      </c>
      <c r="AA116">
        <v>135194</v>
      </c>
      <c r="AB116">
        <v>24918</v>
      </c>
      <c r="AD116" t="s">
        <v>4</v>
      </c>
      <c r="AE116">
        <v>34</v>
      </c>
      <c r="AF116">
        <v>9</v>
      </c>
      <c r="AH116" t="s">
        <v>12082</v>
      </c>
      <c r="AI116" t="s">
        <v>12081</v>
      </c>
      <c r="AK116" t="s">
        <v>12080</v>
      </c>
      <c r="AL116">
        <v>11</v>
      </c>
      <c r="AM116" s="5">
        <f t="shared" si="18"/>
        <v>0.45833333333333331</v>
      </c>
      <c r="AN116" s="4">
        <f t="shared" si="15"/>
        <v>6.9418149690773695E-4</v>
      </c>
      <c r="AO116" s="3"/>
      <c r="AP116">
        <v>0</v>
      </c>
      <c r="AR116" t="s">
        <v>1</v>
      </c>
      <c r="AT116" s="2">
        <v>1.3140000000000001</v>
      </c>
      <c r="AU116" s="1">
        <f t="shared" si="19"/>
        <v>0.72155420281545668</v>
      </c>
      <c r="AV116" s="1">
        <f t="shared" si="20"/>
        <v>0.53522961620840448</v>
      </c>
      <c r="AW116" s="1">
        <f t="shared" si="21"/>
        <v>0.34890502960135211</v>
      </c>
    </row>
    <row r="117" spans="1:49" x14ac:dyDescent="0.2">
      <c r="A117">
        <v>115</v>
      </c>
      <c r="B117" t="s">
        <v>12079</v>
      </c>
      <c r="C117" t="s">
        <v>12078</v>
      </c>
      <c r="F117" t="s">
        <v>12077</v>
      </c>
      <c r="G117" t="s">
        <v>15</v>
      </c>
      <c r="H117" t="s">
        <v>14</v>
      </c>
      <c r="I117" t="s">
        <v>10137</v>
      </c>
      <c r="J117" t="s">
        <v>10061</v>
      </c>
      <c r="K117" t="s">
        <v>10060</v>
      </c>
      <c r="L117" t="s">
        <v>10059</v>
      </c>
      <c r="M117" t="s">
        <v>1110</v>
      </c>
      <c r="N117">
        <v>3</v>
      </c>
      <c r="O117" t="s">
        <v>11963</v>
      </c>
      <c r="P117" t="s">
        <v>11962</v>
      </c>
      <c r="Q117" t="s">
        <v>11961</v>
      </c>
      <c r="R117" s="7">
        <v>35915</v>
      </c>
      <c r="S117" s="8">
        <f t="shared" si="16"/>
        <v>1998</v>
      </c>
      <c r="T117" s="8">
        <v>1998</v>
      </c>
      <c r="U117" s="8">
        <f t="shared" si="17"/>
        <v>24</v>
      </c>
      <c r="V117" s="7">
        <v>35915</v>
      </c>
      <c r="W117" t="s">
        <v>10028</v>
      </c>
      <c r="X117" s="2">
        <v>0.375</v>
      </c>
      <c r="Y117" s="6">
        <f t="shared" si="14"/>
        <v>1.0010410827260351E-2</v>
      </c>
      <c r="AA117">
        <v>135194</v>
      </c>
      <c r="AB117">
        <v>24918</v>
      </c>
      <c r="AD117" t="s">
        <v>4</v>
      </c>
      <c r="AE117">
        <v>34</v>
      </c>
      <c r="AF117">
        <v>9</v>
      </c>
      <c r="AH117" t="s">
        <v>12076</v>
      </c>
      <c r="AI117" t="s">
        <v>12075</v>
      </c>
      <c r="AK117" t="s">
        <v>12074</v>
      </c>
      <c r="AL117">
        <v>15</v>
      </c>
      <c r="AM117" s="5">
        <f t="shared" si="18"/>
        <v>0.625</v>
      </c>
      <c r="AN117" s="4">
        <f t="shared" si="15"/>
        <v>9.4661113214691405E-4</v>
      </c>
      <c r="AO117" s="3"/>
      <c r="AP117">
        <v>0</v>
      </c>
      <c r="AR117" t="s">
        <v>1</v>
      </c>
      <c r="AT117" s="2">
        <v>1.3140000000000001</v>
      </c>
      <c r="AU117" s="1">
        <f t="shared" si="19"/>
        <v>0.72912709187263203</v>
      </c>
      <c r="AV117" s="1">
        <f t="shared" si="20"/>
        <v>0.54785109797036335</v>
      </c>
      <c r="AW117" s="1">
        <f t="shared" si="21"/>
        <v>0.36657510406809446</v>
      </c>
    </row>
    <row r="118" spans="1:49" x14ac:dyDescent="0.2">
      <c r="A118">
        <v>116</v>
      </c>
      <c r="B118" t="s">
        <v>12073</v>
      </c>
      <c r="C118" t="s">
        <v>12072</v>
      </c>
      <c r="F118" t="s">
        <v>12071</v>
      </c>
      <c r="G118" t="s">
        <v>15</v>
      </c>
      <c r="H118" t="s">
        <v>14</v>
      </c>
      <c r="I118" t="s">
        <v>1176</v>
      </c>
      <c r="J118">
        <v>60011357</v>
      </c>
      <c r="K118" t="s">
        <v>1175</v>
      </c>
      <c r="L118" t="s">
        <v>1174</v>
      </c>
      <c r="M118" t="s">
        <v>1173</v>
      </c>
      <c r="N118">
        <v>2</v>
      </c>
      <c r="O118" t="s">
        <v>1172</v>
      </c>
      <c r="P118" t="s">
        <v>1171</v>
      </c>
      <c r="Q118" t="s">
        <v>1170</v>
      </c>
      <c r="R118" s="7">
        <v>35915</v>
      </c>
      <c r="S118" s="8">
        <f t="shared" si="16"/>
        <v>1998</v>
      </c>
      <c r="T118" s="8">
        <v>1998</v>
      </c>
      <c r="U118" s="8">
        <f t="shared" si="17"/>
        <v>24</v>
      </c>
      <c r="V118" s="7">
        <v>35915</v>
      </c>
      <c r="W118" t="s">
        <v>10028</v>
      </c>
      <c r="X118" s="2">
        <v>0.375</v>
      </c>
      <c r="Y118" s="6">
        <f t="shared" si="14"/>
        <v>1.0010410827260351E-2</v>
      </c>
      <c r="AA118">
        <v>135194</v>
      </c>
      <c r="AB118">
        <v>24918</v>
      </c>
      <c r="AD118" t="s">
        <v>4</v>
      </c>
      <c r="AE118">
        <v>34</v>
      </c>
      <c r="AF118">
        <v>9</v>
      </c>
      <c r="AH118" t="s">
        <v>12070</v>
      </c>
      <c r="AI118" t="s">
        <v>12069</v>
      </c>
      <c r="AK118" t="s">
        <v>12068</v>
      </c>
      <c r="AL118">
        <v>102</v>
      </c>
      <c r="AM118" s="5">
        <f t="shared" si="18"/>
        <v>4.25</v>
      </c>
      <c r="AN118" s="4">
        <f t="shared" si="15"/>
        <v>6.4369556985990157E-3</v>
      </c>
      <c r="AO118" s="3"/>
      <c r="AP118">
        <v>0</v>
      </c>
      <c r="AR118" t="s">
        <v>1</v>
      </c>
      <c r="AT118" s="2">
        <v>1.3140000000000001</v>
      </c>
      <c r="AU118" s="1">
        <f t="shared" si="19"/>
        <v>0.89383742886619511</v>
      </c>
      <c r="AV118" s="1">
        <f t="shared" si="20"/>
        <v>0.82236832629296841</v>
      </c>
      <c r="AW118" s="1">
        <f t="shared" si="21"/>
        <v>0.75089922371974149</v>
      </c>
    </row>
    <row r="119" spans="1:49" x14ac:dyDescent="0.2">
      <c r="A119">
        <v>117</v>
      </c>
      <c r="B119" t="s">
        <v>12067</v>
      </c>
      <c r="C119" t="s">
        <v>12066</v>
      </c>
      <c r="F119" t="s">
        <v>12065</v>
      </c>
      <c r="G119" t="s">
        <v>15</v>
      </c>
      <c r="H119" t="s">
        <v>14</v>
      </c>
      <c r="I119" t="s">
        <v>12064</v>
      </c>
      <c r="J119">
        <v>60010586</v>
      </c>
      <c r="K119" t="s">
        <v>12063</v>
      </c>
      <c r="L119" t="s">
        <v>12062</v>
      </c>
      <c r="M119" t="s">
        <v>328</v>
      </c>
      <c r="N119">
        <v>2</v>
      </c>
      <c r="O119" t="s">
        <v>12061</v>
      </c>
      <c r="P119" t="s">
        <v>12060</v>
      </c>
      <c r="Q119" t="s">
        <v>12059</v>
      </c>
      <c r="R119" s="7">
        <v>35915</v>
      </c>
      <c r="S119" s="8">
        <f t="shared" si="16"/>
        <v>1998</v>
      </c>
      <c r="T119" s="8">
        <v>1998</v>
      </c>
      <c r="U119" s="8">
        <f t="shared" si="17"/>
        <v>24</v>
      </c>
      <c r="V119" s="7">
        <v>35915</v>
      </c>
      <c r="W119" t="s">
        <v>10028</v>
      </c>
      <c r="X119" s="2">
        <v>0.375</v>
      </c>
      <c r="Y119" s="6">
        <f t="shared" si="14"/>
        <v>1.0010410827260351E-2</v>
      </c>
      <c r="AA119">
        <v>135194</v>
      </c>
      <c r="AB119">
        <v>24918</v>
      </c>
      <c r="AD119" t="s">
        <v>4</v>
      </c>
      <c r="AE119">
        <v>34</v>
      </c>
      <c r="AF119">
        <v>9</v>
      </c>
      <c r="AH119" t="s">
        <v>12058</v>
      </c>
      <c r="AI119" t="s">
        <v>12057</v>
      </c>
      <c r="AK119" t="s">
        <v>12056</v>
      </c>
      <c r="AL119">
        <v>83</v>
      </c>
      <c r="AM119" s="5">
        <f t="shared" si="18"/>
        <v>3.4583333333333335</v>
      </c>
      <c r="AN119" s="4">
        <f t="shared" si="15"/>
        <v>5.2379149312129242E-3</v>
      </c>
      <c r="AO119" s="3"/>
      <c r="AP119">
        <v>0</v>
      </c>
      <c r="AR119" t="s">
        <v>1</v>
      </c>
      <c r="AT119" s="2">
        <v>1.3140000000000001</v>
      </c>
      <c r="AU119" s="1">
        <f t="shared" si="19"/>
        <v>0.85786620584461237</v>
      </c>
      <c r="AV119" s="1">
        <f t="shared" si="20"/>
        <v>0.76241628792366378</v>
      </c>
      <c r="AW119" s="1">
        <f t="shared" si="21"/>
        <v>0.66696637000271519</v>
      </c>
    </row>
    <row r="120" spans="1:49" x14ac:dyDescent="0.2">
      <c r="A120">
        <v>118</v>
      </c>
      <c r="B120" t="s">
        <v>12055</v>
      </c>
      <c r="C120" t="s">
        <v>12054</v>
      </c>
      <c r="F120" t="s">
        <v>12053</v>
      </c>
      <c r="G120" t="s">
        <v>15</v>
      </c>
      <c r="H120" t="s">
        <v>14</v>
      </c>
      <c r="I120" t="s">
        <v>12052</v>
      </c>
      <c r="J120">
        <v>60021032</v>
      </c>
      <c r="K120" t="s">
        <v>12051</v>
      </c>
      <c r="L120" t="s">
        <v>12050</v>
      </c>
      <c r="M120" t="s">
        <v>73</v>
      </c>
      <c r="N120">
        <v>1</v>
      </c>
      <c r="O120" t="s">
        <v>12049</v>
      </c>
      <c r="P120">
        <v>6602385399</v>
      </c>
      <c r="Q120">
        <v>60021032</v>
      </c>
      <c r="R120" s="7">
        <v>35915</v>
      </c>
      <c r="S120" s="8">
        <f t="shared" si="16"/>
        <v>1998</v>
      </c>
      <c r="T120" s="8">
        <v>1998</v>
      </c>
      <c r="U120" s="8">
        <f t="shared" si="17"/>
        <v>24</v>
      </c>
      <c r="V120" s="7">
        <v>35915</v>
      </c>
      <c r="W120" t="s">
        <v>10028</v>
      </c>
      <c r="X120" s="2">
        <v>0.375</v>
      </c>
      <c r="Y120" s="6">
        <f t="shared" si="14"/>
        <v>1.0010410827260351E-2</v>
      </c>
      <c r="AA120">
        <v>135194</v>
      </c>
      <c r="AB120">
        <v>24918</v>
      </c>
      <c r="AD120" t="s">
        <v>4</v>
      </c>
      <c r="AE120">
        <v>34</v>
      </c>
      <c r="AF120">
        <v>9</v>
      </c>
      <c r="AH120" t="s">
        <v>12048</v>
      </c>
      <c r="AI120" t="s">
        <v>12047</v>
      </c>
      <c r="AK120" t="s">
        <v>12046</v>
      </c>
      <c r="AL120">
        <v>14</v>
      </c>
      <c r="AM120" s="5">
        <f t="shared" si="18"/>
        <v>0.58333333333333337</v>
      </c>
      <c r="AN120" s="4">
        <f t="shared" si="15"/>
        <v>8.835037233371198E-4</v>
      </c>
      <c r="AO120" s="3"/>
      <c r="AP120">
        <v>0</v>
      </c>
      <c r="AR120" t="s">
        <v>1</v>
      </c>
      <c r="AT120" s="2">
        <v>1.3140000000000001</v>
      </c>
      <c r="AU120" s="1">
        <f t="shared" si="19"/>
        <v>0.72723386960833813</v>
      </c>
      <c r="AV120" s="1">
        <f t="shared" si="20"/>
        <v>0.54469572752987361</v>
      </c>
      <c r="AW120" s="1">
        <f t="shared" si="21"/>
        <v>0.36215758545140891</v>
      </c>
    </row>
    <row r="121" spans="1:49" x14ac:dyDescent="0.2">
      <c r="A121">
        <v>119</v>
      </c>
      <c r="B121" t="s">
        <v>12045</v>
      </c>
      <c r="C121" t="s">
        <v>12044</v>
      </c>
      <c r="F121" t="s">
        <v>12043</v>
      </c>
      <c r="G121" t="s">
        <v>15</v>
      </c>
      <c r="H121" t="s">
        <v>14</v>
      </c>
      <c r="I121" t="s">
        <v>12042</v>
      </c>
      <c r="J121">
        <v>60000221</v>
      </c>
      <c r="K121" t="s">
        <v>2741</v>
      </c>
      <c r="L121" t="s">
        <v>667</v>
      </c>
      <c r="M121" t="s">
        <v>73</v>
      </c>
      <c r="N121">
        <v>2</v>
      </c>
      <c r="O121" t="s">
        <v>12041</v>
      </c>
      <c r="P121" t="s">
        <v>12040</v>
      </c>
      <c r="Q121" t="s">
        <v>4605</v>
      </c>
      <c r="R121" s="7">
        <v>35912</v>
      </c>
      <c r="S121" s="8">
        <f t="shared" si="16"/>
        <v>1998</v>
      </c>
      <c r="T121" s="8">
        <v>1998</v>
      </c>
      <c r="U121" s="8">
        <f t="shared" si="17"/>
        <v>24</v>
      </c>
      <c r="V121" s="7">
        <v>35912</v>
      </c>
      <c r="W121" t="s">
        <v>2341</v>
      </c>
      <c r="X121" s="2">
        <v>1.67</v>
      </c>
      <c r="Y121" s="6">
        <f t="shared" si="14"/>
        <v>4.4579696217399427E-2</v>
      </c>
      <c r="AA121">
        <v>1480227</v>
      </c>
      <c r="AB121">
        <v>28428</v>
      </c>
      <c r="AD121" t="s">
        <v>4</v>
      </c>
      <c r="AE121">
        <v>103</v>
      </c>
      <c r="AF121" t="s">
        <v>12039</v>
      </c>
      <c r="AH121" t="s">
        <v>12038</v>
      </c>
      <c r="AI121" t="s">
        <v>12037</v>
      </c>
      <c r="AK121" t="s">
        <v>12036</v>
      </c>
      <c r="AL121">
        <v>5</v>
      </c>
      <c r="AM121" s="5">
        <f t="shared" si="18"/>
        <v>0.20833333333333334</v>
      </c>
      <c r="AN121" s="4">
        <f t="shared" si="15"/>
        <v>3.1553704404897135E-4</v>
      </c>
      <c r="AO121" s="3"/>
      <c r="AP121">
        <v>1</v>
      </c>
      <c r="AR121" t="s">
        <v>1</v>
      </c>
      <c r="AT121" s="2" t="s">
        <v>0</v>
      </c>
      <c r="AU121" s="1">
        <f t="shared" si="19"/>
        <v>3.1300448465394286</v>
      </c>
      <c r="AV121" s="1">
        <f t="shared" si="20"/>
        <v>2.2447616630724196</v>
      </c>
      <c r="AW121" s="1">
        <f t="shared" si="21"/>
        <v>1.3594784796054109</v>
      </c>
    </row>
    <row r="122" spans="1:49" x14ac:dyDescent="0.2">
      <c r="A122">
        <v>120</v>
      </c>
      <c r="B122" t="s">
        <v>12035</v>
      </c>
      <c r="C122" t="s">
        <v>12034</v>
      </c>
      <c r="E122">
        <v>9548932</v>
      </c>
      <c r="F122" t="s">
        <v>12033</v>
      </c>
      <c r="G122" t="s">
        <v>15</v>
      </c>
      <c r="H122" t="s">
        <v>14</v>
      </c>
      <c r="I122" t="s">
        <v>12032</v>
      </c>
      <c r="J122">
        <v>60009731</v>
      </c>
      <c r="K122" t="s">
        <v>11309</v>
      </c>
      <c r="L122" t="s">
        <v>11308</v>
      </c>
      <c r="M122" t="s">
        <v>328</v>
      </c>
      <c r="N122">
        <v>2</v>
      </c>
      <c r="O122" t="s">
        <v>12031</v>
      </c>
      <c r="P122" t="s">
        <v>12030</v>
      </c>
      <c r="Q122" t="s">
        <v>12029</v>
      </c>
      <c r="R122" s="7">
        <v>35906</v>
      </c>
      <c r="S122" s="8">
        <f t="shared" si="16"/>
        <v>1998</v>
      </c>
      <c r="T122" s="8">
        <v>1998</v>
      </c>
      <c r="U122" s="8">
        <f t="shared" si="17"/>
        <v>24</v>
      </c>
      <c r="V122" s="7">
        <v>35906</v>
      </c>
      <c r="W122" t="s">
        <v>10154</v>
      </c>
      <c r="X122" s="2">
        <v>1.43</v>
      </c>
      <c r="Y122" s="6">
        <f t="shared" si="14"/>
        <v>3.8173033287952803E-2</v>
      </c>
      <c r="AA122">
        <v>62960</v>
      </c>
      <c r="AB122">
        <v>16867</v>
      </c>
      <c r="AD122" t="s">
        <v>4</v>
      </c>
      <c r="AE122">
        <v>37</v>
      </c>
      <c r="AF122">
        <v>16</v>
      </c>
      <c r="AH122" t="s">
        <v>12028</v>
      </c>
      <c r="AI122" t="s">
        <v>12027</v>
      </c>
      <c r="AK122" t="s">
        <v>12026</v>
      </c>
      <c r="AL122">
        <v>25</v>
      </c>
      <c r="AM122" s="5">
        <f t="shared" si="18"/>
        <v>1.0416666666666667</v>
      </c>
      <c r="AN122" s="4">
        <f t="shared" si="15"/>
        <v>1.5776852202448568E-3</v>
      </c>
      <c r="AO122" s="3"/>
      <c r="AP122">
        <v>0</v>
      </c>
      <c r="AR122" t="s">
        <v>1</v>
      </c>
      <c r="AT122" s="2">
        <v>3.1619999999999999</v>
      </c>
      <c r="AU122" s="1">
        <f t="shared" si="19"/>
        <v>2.7194428867640417</v>
      </c>
      <c r="AV122" s="1">
        <f t="shared" si="20"/>
        <v>1.987535925409883</v>
      </c>
      <c r="AW122" s="1">
        <f t="shared" si="21"/>
        <v>1.2556289640557241</v>
      </c>
    </row>
    <row r="123" spans="1:49" x14ac:dyDescent="0.2">
      <c r="A123">
        <v>121</v>
      </c>
      <c r="B123" t="s">
        <v>12025</v>
      </c>
      <c r="C123" t="s">
        <v>12024</v>
      </c>
      <c r="F123" t="s">
        <v>12023</v>
      </c>
      <c r="G123" t="s">
        <v>15</v>
      </c>
      <c r="H123" t="s">
        <v>14</v>
      </c>
      <c r="I123" t="s">
        <v>12022</v>
      </c>
      <c r="J123">
        <v>60026113</v>
      </c>
      <c r="K123" t="s">
        <v>12021</v>
      </c>
      <c r="L123" t="s">
        <v>12020</v>
      </c>
      <c r="M123" t="s">
        <v>300</v>
      </c>
      <c r="N123">
        <v>4</v>
      </c>
      <c r="O123" t="s">
        <v>12019</v>
      </c>
      <c r="P123" t="s">
        <v>12018</v>
      </c>
      <c r="Q123" t="s">
        <v>12017</v>
      </c>
      <c r="R123" s="7">
        <v>35901</v>
      </c>
      <c r="S123" s="8">
        <f t="shared" si="16"/>
        <v>1998</v>
      </c>
      <c r="T123" s="8">
        <v>1998</v>
      </c>
      <c r="U123" s="8">
        <f t="shared" si="17"/>
        <v>24</v>
      </c>
      <c r="V123" s="7">
        <v>35901</v>
      </c>
      <c r="W123" t="s">
        <v>10028</v>
      </c>
      <c r="X123" s="2">
        <v>0.375</v>
      </c>
      <c r="Y123" s="6">
        <f t="shared" si="14"/>
        <v>1.0010410827260351E-2</v>
      </c>
      <c r="AA123">
        <v>135194</v>
      </c>
      <c r="AB123">
        <v>24918</v>
      </c>
      <c r="AD123" t="s">
        <v>4</v>
      </c>
      <c r="AE123">
        <v>34</v>
      </c>
      <c r="AF123">
        <v>8</v>
      </c>
      <c r="AH123" t="s">
        <v>12016</v>
      </c>
      <c r="AI123" t="s">
        <v>12015</v>
      </c>
      <c r="AK123" t="s">
        <v>12014</v>
      </c>
      <c r="AL123">
        <v>0</v>
      </c>
      <c r="AM123" s="5">
        <f t="shared" si="18"/>
        <v>0</v>
      </c>
      <c r="AN123" s="4">
        <f t="shared" si="15"/>
        <v>0</v>
      </c>
      <c r="AO123" s="3"/>
      <c r="AP123">
        <v>0</v>
      </c>
      <c r="AR123" t="s">
        <v>1</v>
      </c>
      <c r="AT123" s="2">
        <v>1.3140000000000001</v>
      </c>
      <c r="AU123" s="1">
        <f t="shared" si="19"/>
        <v>0.70072875790822453</v>
      </c>
      <c r="AV123" s="1">
        <f t="shared" si="20"/>
        <v>0.5005205413630176</v>
      </c>
      <c r="AW123" s="1">
        <f t="shared" si="21"/>
        <v>0.30031232481781051</v>
      </c>
    </row>
    <row r="124" spans="1:49" x14ac:dyDescent="0.2">
      <c r="A124">
        <v>122</v>
      </c>
      <c r="B124" t="s">
        <v>12013</v>
      </c>
      <c r="C124" t="s">
        <v>12012</v>
      </c>
      <c r="D124" t="s">
        <v>12011</v>
      </c>
      <c r="F124" t="s">
        <v>12010</v>
      </c>
      <c r="G124" t="s">
        <v>15</v>
      </c>
      <c r="H124" t="s">
        <v>14</v>
      </c>
      <c r="I124" t="s">
        <v>12009</v>
      </c>
      <c r="J124">
        <v>60025525</v>
      </c>
      <c r="K124" t="s">
        <v>12008</v>
      </c>
      <c r="L124" t="s">
        <v>12007</v>
      </c>
      <c r="M124" t="s">
        <v>328</v>
      </c>
      <c r="N124">
        <v>2</v>
      </c>
      <c r="O124" t="s">
        <v>12006</v>
      </c>
      <c r="P124" t="s">
        <v>12005</v>
      </c>
      <c r="Q124" t="s">
        <v>12004</v>
      </c>
      <c r="R124" s="7">
        <v>35901</v>
      </c>
      <c r="S124" s="8">
        <f t="shared" si="16"/>
        <v>1998</v>
      </c>
      <c r="T124" s="8">
        <v>1998</v>
      </c>
      <c r="U124" s="8">
        <f t="shared" si="17"/>
        <v>24</v>
      </c>
      <c r="V124" s="7">
        <v>35901</v>
      </c>
      <c r="W124" t="s">
        <v>12003</v>
      </c>
      <c r="X124" s="2">
        <v>0.54100000000000004</v>
      </c>
      <c r="Y124" s="6">
        <f t="shared" si="14"/>
        <v>1.4441686020127601E-2</v>
      </c>
      <c r="AA124">
        <v>404039</v>
      </c>
      <c r="AB124">
        <v>26514</v>
      </c>
      <c r="AD124" t="s">
        <v>4</v>
      </c>
      <c r="AE124">
        <v>39</v>
      </c>
      <c r="AF124">
        <v>16</v>
      </c>
      <c r="AH124" t="s">
        <v>12002</v>
      </c>
      <c r="AI124" t="s">
        <v>12001</v>
      </c>
      <c r="AK124" t="s">
        <v>12000</v>
      </c>
      <c r="AL124">
        <v>34</v>
      </c>
      <c r="AM124" s="5">
        <f t="shared" si="18"/>
        <v>1.4166666666666667</v>
      </c>
      <c r="AN124" s="4">
        <f t="shared" si="15"/>
        <v>2.1456518995330051E-3</v>
      </c>
      <c r="AO124" s="3"/>
      <c r="AP124">
        <v>0</v>
      </c>
      <c r="AR124" t="s">
        <v>1</v>
      </c>
      <c r="AT124" s="2">
        <v>2.415</v>
      </c>
      <c r="AU124" s="1">
        <f t="shared" si="19"/>
        <v>1.0752875783949223</v>
      </c>
      <c r="AV124" s="1">
        <f t="shared" si="20"/>
        <v>0.82936689598303026</v>
      </c>
      <c r="AW124" s="1">
        <f t="shared" si="21"/>
        <v>0.58344621357113835</v>
      </c>
    </row>
    <row r="125" spans="1:49" x14ac:dyDescent="0.2">
      <c r="A125">
        <v>123</v>
      </c>
      <c r="B125" t="s">
        <v>11999</v>
      </c>
      <c r="C125" t="s">
        <v>11998</v>
      </c>
      <c r="E125">
        <v>9565034</v>
      </c>
      <c r="F125" t="s">
        <v>11997</v>
      </c>
      <c r="G125" t="s">
        <v>15</v>
      </c>
      <c r="H125" t="s">
        <v>14</v>
      </c>
      <c r="I125" t="s">
        <v>11996</v>
      </c>
      <c r="J125">
        <v>60011605</v>
      </c>
      <c r="K125" t="s">
        <v>11995</v>
      </c>
      <c r="L125" t="s">
        <v>7531</v>
      </c>
      <c r="M125" t="s">
        <v>73</v>
      </c>
      <c r="N125">
        <v>2</v>
      </c>
      <c r="O125" t="s">
        <v>11994</v>
      </c>
      <c r="P125" t="s">
        <v>11993</v>
      </c>
      <c r="Q125" t="s">
        <v>11992</v>
      </c>
      <c r="R125" s="7">
        <v>35901</v>
      </c>
      <c r="S125" s="8">
        <f t="shared" si="16"/>
        <v>1998</v>
      </c>
      <c r="T125" s="8">
        <v>1998</v>
      </c>
      <c r="U125" s="8">
        <f t="shared" si="17"/>
        <v>24</v>
      </c>
      <c r="V125" s="7">
        <v>35901</v>
      </c>
      <c r="W125" t="s">
        <v>11991</v>
      </c>
      <c r="X125" s="2">
        <v>15.993</v>
      </c>
      <c r="Y125" s="6">
        <f t="shared" si="14"/>
        <v>0.42692400096099947</v>
      </c>
      <c r="AA125">
        <v>280836</v>
      </c>
      <c r="AB125">
        <v>21206</v>
      </c>
      <c r="AD125" t="s">
        <v>4</v>
      </c>
      <c r="AE125">
        <v>392</v>
      </c>
      <c r="AF125">
        <v>6677</v>
      </c>
      <c r="AH125" t="s">
        <v>11990</v>
      </c>
      <c r="AI125" t="s">
        <v>11989</v>
      </c>
      <c r="AK125" t="s">
        <v>11988</v>
      </c>
      <c r="AL125">
        <v>240</v>
      </c>
      <c r="AM125" s="5">
        <f t="shared" si="18"/>
        <v>10</v>
      </c>
      <c r="AN125" s="4">
        <f t="shared" si="15"/>
        <v>1.5145778114350625E-2</v>
      </c>
      <c r="AO125" s="3"/>
      <c r="AP125">
        <v>0</v>
      </c>
      <c r="AQ125" t="s">
        <v>2621</v>
      </c>
      <c r="AR125" t="s">
        <v>11987</v>
      </c>
      <c r="AS125" t="s">
        <v>2619</v>
      </c>
      <c r="AT125" s="2">
        <v>49.962000000000003</v>
      </c>
      <c r="AU125" s="1">
        <f t="shared" si="19"/>
        <v>30.33905341070048</v>
      </c>
      <c r="AV125" s="1">
        <f t="shared" si="20"/>
        <v>22.103488953767506</v>
      </c>
      <c r="AW125" s="1">
        <f t="shared" si="21"/>
        <v>13.867924496834528</v>
      </c>
    </row>
    <row r="126" spans="1:49" x14ac:dyDescent="0.2">
      <c r="A126">
        <v>124</v>
      </c>
      <c r="B126" t="s">
        <v>11986</v>
      </c>
      <c r="C126" t="s">
        <v>11985</v>
      </c>
      <c r="F126" t="s">
        <v>11984</v>
      </c>
      <c r="G126" t="s">
        <v>15</v>
      </c>
      <c r="H126" t="s">
        <v>14</v>
      </c>
      <c r="I126" t="s">
        <v>11983</v>
      </c>
      <c r="J126">
        <v>60016561</v>
      </c>
      <c r="K126" t="s">
        <v>11982</v>
      </c>
      <c r="L126" t="s">
        <v>11981</v>
      </c>
      <c r="M126" t="s">
        <v>1755</v>
      </c>
      <c r="N126">
        <v>1</v>
      </c>
      <c r="O126" t="s">
        <v>11980</v>
      </c>
      <c r="P126">
        <v>6602334894</v>
      </c>
      <c r="Q126">
        <v>60016561</v>
      </c>
      <c r="R126" s="7">
        <v>35901</v>
      </c>
      <c r="S126" s="8">
        <f t="shared" si="16"/>
        <v>1998</v>
      </c>
      <c r="T126" s="8">
        <v>1998</v>
      </c>
      <c r="U126" s="8">
        <f t="shared" si="17"/>
        <v>24</v>
      </c>
      <c r="V126" s="7">
        <v>35901</v>
      </c>
      <c r="W126" t="s">
        <v>10028</v>
      </c>
      <c r="X126" s="2">
        <v>0.375</v>
      </c>
      <c r="Y126" s="6">
        <f t="shared" si="14"/>
        <v>1.0010410827260351E-2</v>
      </c>
      <c r="AA126">
        <v>135194</v>
      </c>
      <c r="AB126">
        <v>24918</v>
      </c>
      <c r="AD126" t="s">
        <v>4</v>
      </c>
      <c r="AE126">
        <v>34</v>
      </c>
      <c r="AF126">
        <v>8</v>
      </c>
      <c r="AH126" t="s">
        <v>11979</v>
      </c>
      <c r="AI126" t="s">
        <v>11978</v>
      </c>
      <c r="AK126" t="s">
        <v>11977</v>
      </c>
      <c r="AL126">
        <v>1</v>
      </c>
      <c r="AM126" s="5">
        <f t="shared" si="18"/>
        <v>4.1666666666666664E-2</v>
      </c>
      <c r="AN126" s="4">
        <f t="shared" si="15"/>
        <v>6.3107408809794262E-5</v>
      </c>
      <c r="AO126" s="3"/>
      <c r="AP126">
        <v>0</v>
      </c>
      <c r="AR126" t="s">
        <v>1</v>
      </c>
      <c r="AT126" s="2">
        <v>1.3140000000000001</v>
      </c>
      <c r="AU126" s="1">
        <f t="shared" si="19"/>
        <v>0.70262198017251842</v>
      </c>
      <c r="AV126" s="1">
        <f t="shared" si="20"/>
        <v>0.50367591180350735</v>
      </c>
      <c r="AW126" s="1">
        <f t="shared" si="21"/>
        <v>0.30472984343449611</v>
      </c>
    </row>
    <row r="127" spans="1:49" x14ac:dyDescent="0.2">
      <c r="A127">
        <v>125</v>
      </c>
      <c r="B127" t="s">
        <v>11976</v>
      </c>
      <c r="C127" t="s">
        <v>11975</v>
      </c>
      <c r="F127" t="s">
        <v>11974</v>
      </c>
      <c r="G127" t="s">
        <v>15</v>
      </c>
      <c r="H127" t="s">
        <v>14</v>
      </c>
      <c r="I127" t="s">
        <v>11973</v>
      </c>
      <c r="J127" t="s">
        <v>11263</v>
      </c>
      <c r="K127" t="s">
        <v>11262</v>
      </c>
      <c r="L127" t="s">
        <v>11261</v>
      </c>
      <c r="M127" t="s">
        <v>11260</v>
      </c>
      <c r="N127">
        <v>3</v>
      </c>
      <c r="O127" t="s">
        <v>11972</v>
      </c>
      <c r="P127" t="s">
        <v>11971</v>
      </c>
      <c r="Q127" t="s">
        <v>11970</v>
      </c>
      <c r="R127" s="7">
        <v>35901</v>
      </c>
      <c r="S127" s="8">
        <f t="shared" si="16"/>
        <v>1998</v>
      </c>
      <c r="T127" s="8">
        <v>1998</v>
      </c>
      <c r="U127" s="8">
        <f t="shared" si="17"/>
        <v>24</v>
      </c>
      <c r="V127" s="7">
        <v>35901</v>
      </c>
      <c r="W127" t="s">
        <v>10028</v>
      </c>
      <c r="X127" s="2">
        <v>0.375</v>
      </c>
      <c r="Y127" s="6">
        <f t="shared" si="14"/>
        <v>1.0010410827260351E-2</v>
      </c>
      <c r="AA127">
        <v>135194</v>
      </c>
      <c r="AB127">
        <v>24918</v>
      </c>
      <c r="AD127" t="s">
        <v>4</v>
      </c>
      <c r="AE127">
        <v>34</v>
      </c>
      <c r="AF127">
        <v>8</v>
      </c>
      <c r="AH127" t="s">
        <v>11969</v>
      </c>
      <c r="AI127" t="s">
        <v>11968</v>
      </c>
      <c r="AK127" t="s">
        <v>11967</v>
      </c>
      <c r="AL127">
        <v>26</v>
      </c>
      <c r="AM127" s="5">
        <f t="shared" si="18"/>
        <v>1.0833333333333333</v>
      </c>
      <c r="AN127" s="4">
        <f t="shared" si="15"/>
        <v>1.6407926290546509E-3</v>
      </c>
      <c r="AO127" s="3"/>
      <c r="AP127">
        <v>0</v>
      </c>
      <c r="AR127" t="s">
        <v>1</v>
      </c>
      <c r="AT127" s="2">
        <v>1.3140000000000001</v>
      </c>
      <c r="AU127" s="1">
        <f t="shared" si="19"/>
        <v>0.74995253677986418</v>
      </c>
      <c r="AV127" s="1">
        <f t="shared" si="20"/>
        <v>0.58256017281575012</v>
      </c>
      <c r="AW127" s="1">
        <f t="shared" si="21"/>
        <v>0.41516780885163607</v>
      </c>
    </row>
    <row r="128" spans="1:49" x14ac:dyDescent="0.2">
      <c r="A128">
        <v>126</v>
      </c>
      <c r="B128" t="s">
        <v>11966</v>
      </c>
      <c r="C128" t="s">
        <v>11965</v>
      </c>
      <c r="F128" t="s">
        <v>11964</v>
      </c>
      <c r="G128" t="s">
        <v>15</v>
      </c>
      <c r="H128" t="s">
        <v>14</v>
      </c>
      <c r="I128" t="s">
        <v>10137</v>
      </c>
      <c r="J128" t="s">
        <v>10061</v>
      </c>
      <c r="K128" t="s">
        <v>10060</v>
      </c>
      <c r="L128" t="s">
        <v>10059</v>
      </c>
      <c r="M128" t="s">
        <v>1110</v>
      </c>
      <c r="N128">
        <v>3</v>
      </c>
      <c r="O128" t="s">
        <v>11963</v>
      </c>
      <c r="P128" t="s">
        <v>11962</v>
      </c>
      <c r="Q128" t="s">
        <v>11961</v>
      </c>
      <c r="R128" s="7">
        <v>35901</v>
      </c>
      <c r="S128" s="8">
        <f t="shared" si="16"/>
        <v>1998</v>
      </c>
      <c r="T128" s="8">
        <v>1998</v>
      </c>
      <c r="U128" s="8">
        <f t="shared" si="17"/>
        <v>24</v>
      </c>
      <c r="V128" s="7">
        <v>35901</v>
      </c>
      <c r="W128" t="s">
        <v>10028</v>
      </c>
      <c r="X128" s="2">
        <v>0.375</v>
      </c>
      <c r="Y128" s="6">
        <f t="shared" si="14"/>
        <v>1.0010410827260351E-2</v>
      </c>
      <c r="AA128">
        <v>135194</v>
      </c>
      <c r="AB128">
        <v>24918</v>
      </c>
      <c r="AD128" t="s">
        <v>4</v>
      </c>
      <c r="AE128">
        <v>34</v>
      </c>
      <c r="AF128">
        <v>8</v>
      </c>
      <c r="AH128" t="s">
        <v>11960</v>
      </c>
      <c r="AI128" t="s">
        <v>11959</v>
      </c>
      <c r="AK128" t="s">
        <v>11958</v>
      </c>
      <c r="AL128">
        <v>32</v>
      </c>
      <c r="AM128" s="5">
        <f t="shared" si="18"/>
        <v>1.3333333333333333</v>
      </c>
      <c r="AN128" s="4">
        <f t="shared" si="15"/>
        <v>2.0194370819134164E-3</v>
      </c>
      <c r="AO128" s="3"/>
      <c r="AP128">
        <v>0</v>
      </c>
      <c r="AR128" t="s">
        <v>1</v>
      </c>
      <c r="AT128" s="2">
        <v>1.3140000000000001</v>
      </c>
      <c r="AU128" s="1">
        <f t="shared" si="19"/>
        <v>0.76131187036562709</v>
      </c>
      <c r="AV128" s="1">
        <f t="shared" si="20"/>
        <v>0.60149239545868838</v>
      </c>
      <c r="AW128" s="1">
        <f t="shared" si="21"/>
        <v>0.44167292055174967</v>
      </c>
    </row>
    <row r="129" spans="1:49" x14ac:dyDescent="0.2">
      <c r="A129">
        <v>127</v>
      </c>
      <c r="B129" t="s">
        <v>11957</v>
      </c>
      <c r="C129" t="s">
        <v>11956</v>
      </c>
      <c r="F129" t="s">
        <v>11955</v>
      </c>
      <c r="G129" t="s">
        <v>15</v>
      </c>
      <c r="H129" t="s">
        <v>14</v>
      </c>
      <c r="I129" t="s">
        <v>10115</v>
      </c>
      <c r="J129" t="s">
        <v>10114</v>
      </c>
      <c r="K129" t="s">
        <v>10113</v>
      </c>
      <c r="L129" t="s">
        <v>10112</v>
      </c>
      <c r="M129" t="s">
        <v>3543</v>
      </c>
      <c r="N129">
        <v>3</v>
      </c>
      <c r="O129" t="s">
        <v>11954</v>
      </c>
      <c r="P129" t="s">
        <v>11953</v>
      </c>
      <c r="Q129" t="s">
        <v>11952</v>
      </c>
      <c r="R129" s="7">
        <v>35901</v>
      </c>
      <c r="S129" s="8">
        <f t="shared" si="16"/>
        <v>1998</v>
      </c>
      <c r="T129" s="8">
        <v>1998</v>
      </c>
      <c r="U129" s="8">
        <f t="shared" si="17"/>
        <v>24</v>
      </c>
      <c r="V129" s="7">
        <v>35901</v>
      </c>
      <c r="W129" t="s">
        <v>10028</v>
      </c>
      <c r="X129" s="2">
        <v>0.375</v>
      </c>
      <c r="Y129" s="6">
        <f t="shared" si="14"/>
        <v>1.0010410827260351E-2</v>
      </c>
      <c r="AA129">
        <v>135194</v>
      </c>
      <c r="AB129">
        <v>24918</v>
      </c>
      <c r="AD129" t="s">
        <v>4</v>
      </c>
      <c r="AE129">
        <v>34</v>
      </c>
      <c r="AF129">
        <v>8</v>
      </c>
      <c r="AH129" t="s">
        <v>11951</v>
      </c>
      <c r="AI129" t="s">
        <v>11950</v>
      </c>
      <c r="AK129" t="s">
        <v>11949</v>
      </c>
      <c r="AL129">
        <v>13</v>
      </c>
      <c r="AM129" s="5">
        <f t="shared" si="18"/>
        <v>0.54166666666666663</v>
      </c>
      <c r="AN129" s="4">
        <f t="shared" si="15"/>
        <v>8.2039631452732545E-4</v>
      </c>
      <c r="AO129" s="3"/>
      <c r="AP129">
        <v>0</v>
      </c>
      <c r="AR129" t="s">
        <v>1</v>
      </c>
      <c r="AT129" s="2">
        <v>1.3140000000000001</v>
      </c>
      <c r="AU129" s="1">
        <f t="shared" si="19"/>
        <v>0.72534064734404435</v>
      </c>
      <c r="AV129" s="1">
        <f t="shared" si="20"/>
        <v>0.54154035708938386</v>
      </c>
      <c r="AW129" s="1">
        <f t="shared" si="21"/>
        <v>0.35774006683472331</v>
      </c>
    </row>
    <row r="130" spans="1:49" x14ac:dyDescent="0.2">
      <c r="A130">
        <v>128</v>
      </c>
      <c r="B130" t="s">
        <v>11948</v>
      </c>
      <c r="C130" t="s">
        <v>11947</v>
      </c>
      <c r="F130" t="s">
        <v>11946</v>
      </c>
      <c r="G130" t="s">
        <v>15</v>
      </c>
      <c r="H130" t="s">
        <v>14</v>
      </c>
      <c r="I130" t="s">
        <v>11945</v>
      </c>
      <c r="J130">
        <v>60008447</v>
      </c>
      <c r="K130" t="s">
        <v>11944</v>
      </c>
      <c r="L130" t="s">
        <v>11943</v>
      </c>
      <c r="M130" t="s">
        <v>300</v>
      </c>
      <c r="N130">
        <v>3</v>
      </c>
      <c r="O130" t="s">
        <v>11942</v>
      </c>
      <c r="P130" t="s">
        <v>11941</v>
      </c>
      <c r="Q130" t="s">
        <v>11940</v>
      </c>
      <c r="R130" s="7">
        <v>35901</v>
      </c>
      <c r="S130" s="8">
        <f t="shared" si="16"/>
        <v>1998</v>
      </c>
      <c r="T130" s="8">
        <v>1998</v>
      </c>
      <c r="U130" s="8">
        <f t="shared" si="17"/>
        <v>24</v>
      </c>
      <c r="V130" s="7">
        <v>35901</v>
      </c>
      <c r="W130" t="s">
        <v>10028</v>
      </c>
      <c r="X130" s="2">
        <v>0.375</v>
      </c>
      <c r="Y130" s="6">
        <f t="shared" ref="Y130:Y193" si="22">(X130-$Z$3)/($Z$2-$Z$3)</f>
        <v>1.0010410827260351E-2</v>
      </c>
      <c r="AA130">
        <v>135194</v>
      </c>
      <c r="AB130">
        <v>24918</v>
      </c>
      <c r="AD130" t="s">
        <v>4</v>
      </c>
      <c r="AE130">
        <v>34</v>
      </c>
      <c r="AF130">
        <v>8</v>
      </c>
      <c r="AH130" t="s">
        <v>11939</v>
      </c>
      <c r="AI130" t="s">
        <v>11938</v>
      </c>
      <c r="AK130" t="s">
        <v>11937</v>
      </c>
      <c r="AL130">
        <v>25</v>
      </c>
      <c r="AM130" s="5">
        <f t="shared" si="18"/>
        <v>1.0416666666666667</v>
      </c>
      <c r="AN130" s="4">
        <f t="shared" ref="AN130:AN193" si="23">(AM130-$AO$3)/($AO$2-$AO$3)</f>
        <v>1.5776852202448568E-3</v>
      </c>
      <c r="AO130" s="3"/>
      <c r="AP130">
        <v>0</v>
      </c>
      <c r="AR130" t="s">
        <v>1</v>
      </c>
      <c r="AT130" s="2">
        <v>1.3140000000000001</v>
      </c>
      <c r="AU130" s="1">
        <f t="shared" si="19"/>
        <v>0.74805931451557028</v>
      </c>
      <c r="AV130" s="1">
        <f t="shared" si="20"/>
        <v>0.57940480237526037</v>
      </c>
      <c r="AW130" s="1">
        <f t="shared" si="21"/>
        <v>0.41075029023495047</v>
      </c>
    </row>
    <row r="131" spans="1:49" x14ac:dyDescent="0.2">
      <c r="A131">
        <v>129</v>
      </c>
      <c r="B131" t="s">
        <v>11936</v>
      </c>
      <c r="C131" t="s">
        <v>11935</v>
      </c>
      <c r="F131" t="s">
        <v>11934</v>
      </c>
      <c r="G131" t="s">
        <v>15</v>
      </c>
      <c r="H131" t="s">
        <v>14</v>
      </c>
      <c r="I131" t="s">
        <v>11933</v>
      </c>
      <c r="J131">
        <v>60021182</v>
      </c>
      <c r="K131" t="s">
        <v>11932</v>
      </c>
      <c r="L131" t="s">
        <v>11931</v>
      </c>
      <c r="M131" t="s">
        <v>783</v>
      </c>
      <c r="N131">
        <v>2</v>
      </c>
      <c r="O131" t="s">
        <v>11930</v>
      </c>
      <c r="P131" t="s">
        <v>11929</v>
      </c>
      <c r="Q131" t="s">
        <v>11928</v>
      </c>
      <c r="R131" s="7">
        <v>35901</v>
      </c>
      <c r="S131" s="8">
        <f t="shared" si="16"/>
        <v>1998</v>
      </c>
      <c r="T131" s="8">
        <v>1998</v>
      </c>
      <c r="U131" s="8">
        <f t="shared" si="17"/>
        <v>24</v>
      </c>
      <c r="V131" s="7">
        <v>35901</v>
      </c>
      <c r="W131" t="s">
        <v>10028</v>
      </c>
      <c r="X131" s="2">
        <v>0.375</v>
      </c>
      <c r="Y131" s="6">
        <f t="shared" si="22"/>
        <v>1.0010410827260351E-2</v>
      </c>
      <c r="AA131">
        <v>135194</v>
      </c>
      <c r="AB131">
        <v>24918</v>
      </c>
      <c r="AD131" t="s">
        <v>4</v>
      </c>
      <c r="AE131">
        <v>34</v>
      </c>
      <c r="AF131">
        <v>8</v>
      </c>
      <c r="AH131" t="s">
        <v>11927</v>
      </c>
      <c r="AI131" t="s">
        <v>11926</v>
      </c>
      <c r="AK131" t="s">
        <v>11925</v>
      </c>
      <c r="AL131">
        <v>1</v>
      </c>
      <c r="AM131" s="5">
        <f t="shared" si="18"/>
        <v>4.1666666666666664E-2</v>
      </c>
      <c r="AN131" s="4">
        <f t="shared" si="23"/>
        <v>6.3107408809794262E-5</v>
      </c>
      <c r="AO131" s="3"/>
      <c r="AP131">
        <v>0</v>
      </c>
      <c r="AR131" t="s">
        <v>1</v>
      </c>
      <c r="AT131" s="2">
        <v>1.3140000000000001</v>
      </c>
      <c r="AU131" s="1">
        <f t="shared" si="19"/>
        <v>0.70262198017251842</v>
      </c>
      <c r="AV131" s="1">
        <f t="shared" si="20"/>
        <v>0.50367591180350735</v>
      </c>
      <c r="AW131" s="1">
        <f t="shared" si="21"/>
        <v>0.30472984343449611</v>
      </c>
    </row>
    <row r="132" spans="1:49" x14ac:dyDescent="0.2">
      <c r="A132">
        <v>130</v>
      </c>
      <c r="B132" t="s">
        <v>11924</v>
      </c>
      <c r="C132" t="s">
        <v>11923</v>
      </c>
      <c r="E132">
        <v>9654101</v>
      </c>
      <c r="F132" t="s">
        <v>11922</v>
      </c>
      <c r="G132" t="s">
        <v>15</v>
      </c>
      <c r="H132" t="s">
        <v>14</v>
      </c>
      <c r="I132" t="s">
        <v>11921</v>
      </c>
      <c r="J132" t="s">
        <v>11920</v>
      </c>
      <c r="K132" t="s">
        <v>11919</v>
      </c>
      <c r="L132" t="s">
        <v>11918</v>
      </c>
      <c r="M132" t="s">
        <v>7594</v>
      </c>
      <c r="N132">
        <v>4</v>
      </c>
      <c r="O132" t="s">
        <v>11917</v>
      </c>
      <c r="P132" t="s">
        <v>11916</v>
      </c>
      <c r="Q132" t="s">
        <v>11915</v>
      </c>
      <c r="R132" s="7">
        <v>35900</v>
      </c>
      <c r="S132" s="8">
        <f t="shared" si="16"/>
        <v>1998</v>
      </c>
      <c r="T132" s="8">
        <v>1998</v>
      </c>
      <c r="U132" s="8">
        <f t="shared" si="17"/>
        <v>24</v>
      </c>
      <c r="V132" s="7">
        <v>35900</v>
      </c>
      <c r="W132" t="s">
        <v>11914</v>
      </c>
      <c r="X132" s="2">
        <v>1.9810000000000001</v>
      </c>
      <c r="Y132" s="6">
        <f t="shared" si="22"/>
        <v>5.2881663596807349E-2</v>
      </c>
      <c r="AA132">
        <v>142956</v>
      </c>
      <c r="AB132">
        <v>39034</v>
      </c>
      <c r="AD132" t="s">
        <v>4</v>
      </c>
      <c r="AE132">
        <v>253</v>
      </c>
      <c r="AF132">
        <v>2</v>
      </c>
      <c r="AH132" t="s">
        <v>11913</v>
      </c>
      <c r="AI132" t="s">
        <v>11912</v>
      </c>
      <c r="AJ132" t="s">
        <v>11911</v>
      </c>
      <c r="AK132" t="s">
        <v>11910</v>
      </c>
      <c r="AL132">
        <v>35</v>
      </c>
      <c r="AM132" s="5">
        <f t="shared" si="18"/>
        <v>1.4583333333333333</v>
      </c>
      <c r="AN132" s="4">
        <f t="shared" si="23"/>
        <v>2.2087593083427995E-3</v>
      </c>
      <c r="AO132" s="3"/>
      <c r="AP132">
        <v>1</v>
      </c>
      <c r="AR132" t="s">
        <v>1</v>
      </c>
      <c r="AT132" s="2" t="s">
        <v>0</v>
      </c>
      <c r="AU132" s="1">
        <f t="shared" si="19"/>
        <v>3.7679792310267981</v>
      </c>
      <c r="AV132" s="1">
        <f t="shared" si="20"/>
        <v>2.7545211452575074</v>
      </c>
      <c r="AW132" s="1">
        <f t="shared" si="21"/>
        <v>1.7410630594882164</v>
      </c>
    </row>
    <row r="133" spans="1:49" x14ac:dyDescent="0.2">
      <c r="A133">
        <v>131</v>
      </c>
      <c r="B133" t="s">
        <v>11909</v>
      </c>
      <c r="C133" t="s">
        <v>11908</v>
      </c>
      <c r="E133">
        <v>9548735</v>
      </c>
      <c r="F133" t="s">
        <v>11907</v>
      </c>
      <c r="G133" t="s">
        <v>15</v>
      </c>
      <c r="H133" t="s">
        <v>14</v>
      </c>
      <c r="I133" t="s">
        <v>11906</v>
      </c>
      <c r="J133">
        <v>60019816</v>
      </c>
      <c r="K133" t="s">
        <v>11905</v>
      </c>
      <c r="L133" t="s">
        <v>11904</v>
      </c>
      <c r="M133" t="s">
        <v>1755</v>
      </c>
      <c r="N133">
        <v>5</v>
      </c>
      <c r="O133" t="s">
        <v>11903</v>
      </c>
      <c r="P133" t="s">
        <v>11902</v>
      </c>
      <c r="Q133" t="s">
        <v>11901</v>
      </c>
      <c r="R133" s="7">
        <v>35899</v>
      </c>
      <c r="S133" s="8">
        <f t="shared" si="16"/>
        <v>1998</v>
      </c>
      <c r="T133" s="8">
        <v>1998</v>
      </c>
      <c r="U133" s="8">
        <f t="shared" si="17"/>
        <v>24</v>
      </c>
      <c r="V133" s="7">
        <v>35899</v>
      </c>
      <c r="W133" t="s">
        <v>10154</v>
      </c>
      <c r="X133" s="2">
        <v>1.43</v>
      </c>
      <c r="Y133" s="6">
        <f t="shared" si="22"/>
        <v>3.8173033287952803E-2</v>
      </c>
      <c r="AA133">
        <v>62960</v>
      </c>
      <c r="AB133">
        <v>16867</v>
      </c>
      <c r="AD133" t="s">
        <v>4</v>
      </c>
      <c r="AE133">
        <v>37</v>
      </c>
      <c r="AF133">
        <v>15</v>
      </c>
      <c r="AH133" t="s">
        <v>11900</v>
      </c>
      <c r="AI133" t="s">
        <v>11899</v>
      </c>
      <c r="AK133" t="s">
        <v>11898</v>
      </c>
      <c r="AL133">
        <v>18</v>
      </c>
      <c r="AM133" s="5">
        <f t="shared" si="18"/>
        <v>0.75</v>
      </c>
      <c r="AN133" s="4">
        <f t="shared" si="23"/>
        <v>1.1359333585762969E-3</v>
      </c>
      <c r="AO133" s="3"/>
      <c r="AP133">
        <v>0</v>
      </c>
      <c r="AR133" t="s">
        <v>1</v>
      </c>
      <c r="AT133" s="2">
        <v>3.1619999999999999</v>
      </c>
      <c r="AU133" s="1">
        <f t="shared" si="19"/>
        <v>2.706190330913985</v>
      </c>
      <c r="AV133" s="1">
        <f t="shared" si="20"/>
        <v>1.9654483323264551</v>
      </c>
      <c r="AW133" s="1">
        <f t="shared" si="21"/>
        <v>1.224706333738925</v>
      </c>
    </row>
    <row r="134" spans="1:49" x14ac:dyDescent="0.2">
      <c r="A134">
        <v>132</v>
      </c>
      <c r="B134" t="s">
        <v>11897</v>
      </c>
      <c r="C134" t="s">
        <v>11896</v>
      </c>
      <c r="F134" t="s">
        <v>11895</v>
      </c>
      <c r="G134" t="s">
        <v>15</v>
      </c>
      <c r="H134" t="s">
        <v>14</v>
      </c>
      <c r="I134" t="s">
        <v>11894</v>
      </c>
      <c r="J134">
        <v>60027550</v>
      </c>
      <c r="K134" t="s">
        <v>75</v>
      </c>
      <c r="L134" t="s">
        <v>74</v>
      </c>
      <c r="M134" t="s">
        <v>73</v>
      </c>
      <c r="N134">
        <v>3</v>
      </c>
      <c r="O134" t="s">
        <v>11893</v>
      </c>
      <c r="P134" t="s">
        <v>11892</v>
      </c>
      <c r="Q134" t="s">
        <v>5100</v>
      </c>
      <c r="R134" s="7">
        <v>35895</v>
      </c>
      <c r="S134" s="8">
        <f t="shared" si="16"/>
        <v>1998</v>
      </c>
      <c r="T134" s="8">
        <v>1998</v>
      </c>
      <c r="U134" s="8">
        <f t="shared" si="17"/>
        <v>24</v>
      </c>
      <c r="V134" s="7">
        <v>35895</v>
      </c>
      <c r="W134" t="s">
        <v>11891</v>
      </c>
      <c r="X134" s="2">
        <v>0.66800000000000004</v>
      </c>
      <c r="Y134" s="6">
        <f t="shared" si="22"/>
        <v>1.7831878486959774E-2</v>
      </c>
      <c r="AA134" t="s">
        <v>11890</v>
      </c>
      <c r="AB134">
        <v>29593</v>
      </c>
      <c r="AC134">
        <v>21553165</v>
      </c>
      <c r="AD134" t="s">
        <v>4</v>
      </c>
      <c r="AE134">
        <v>37</v>
      </c>
      <c r="AF134">
        <v>11</v>
      </c>
      <c r="AH134" t="s">
        <v>11889</v>
      </c>
      <c r="AI134" t="s">
        <v>11888</v>
      </c>
      <c r="AK134" t="s">
        <v>11887</v>
      </c>
      <c r="AL134">
        <v>7</v>
      </c>
      <c r="AM134" s="5">
        <f t="shared" si="18"/>
        <v>0.29166666666666669</v>
      </c>
      <c r="AN134" s="4">
        <f t="shared" si="23"/>
        <v>4.417518616685599E-4</v>
      </c>
      <c r="AO134" s="3"/>
      <c r="AP134">
        <v>0</v>
      </c>
      <c r="AR134" t="s">
        <v>1</v>
      </c>
      <c r="AT134" s="2">
        <v>1.98</v>
      </c>
      <c r="AU134" s="1">
        <f t="shared" si="19"/>
        <v>1.2614840499372408</v>
      </c>
      <c r="AV134" s="1">
        <f t="shared" si="20"/>
        <v>0.91368151743141668</v>
      </c>
      <c r="AW134" s="1">
        <f t="shared" si="21"/>
        <v>0.5658789849255923</v>
      </c>
    </row>
    <row r="135" spans="1:49" x14ac:dyDescent="0.2">
      <c r="A135">
        <v>133</v>
      </c>
      <c r="B135" t="s">
        <v>11886</v>
      </c>
      <c r="C135" t="s">
        <v>11885</v>
      </c>
      <c r="F135" t="s">
        <v>11884</v>
      </c>
      <c r="G135" t="s">
        <v>15</v>
      </c>
      <c r="H135" t="s">
        <v>14</v>
      </c>
      <c r="I135" t="s">
        <v>11883</v>
      </c>
      <c r="J135">
        <v>60025225</v>
      </c>
      <c r="K135" t="s">
        <v>11882</v>
      </c>
      <c r="L135" t="s">
        <v>11881</v>
      </c>
      <c r="M135" t="s">
        <v>104</v>
      </c>
      <c r="N135">
        <v>1</v>
      </c>
      <c r="O135" t="s">
        <v>11880</v>
      </c>
      <c r="P135">
        <v>6701676665</v>
      </c>
      <c r="Q135">
        <v>60025225</v>
      </c>
      <c r="R135" s="7">
        <v>35894</v>
      </c>
      <c r="S135" s="8">
        <f t="shared" si="16"/>
        <v>1998</v>
      </c>
      <c r="T135" s="8">
        <v>1998</v>
      </c>
      <c r="U135" s="8">
        <f t="shared" si="17"/>
        <v>24</v>
      </c>
      <c r="V135" s="7">
        <v>35894</v>
      </c>
      <c r="W135" t="s">
        <v>11879</v>
      </c>
      <c r="X135" s="2" t="s">
        <v>0</v>
      </c>
      <c r="Y135" s="6" t="e">
        <f t="shared" si="22"/>
        <v>#VALUE!</v>
      </c>
      <c r="AA135">
        <v>1718630</v>
      </c>
      <c r="AB135">
        <v>12169</v>
      </c>
      <c r="AD135" t="s">
        <v>4</v>
      </c>
      <c r="AE135">
        <v>164</v>
      </c>
      <c r="AH135" t="s">
        <v>11878</v>
      </c>
      <c r="AI135" t="s">
        <v>11877</v>
      </c>
      <c r="AJ135" t="s">
        <v>11876</v>
      </c>
      <c r="AK135" t="s">
        <v>11875</v>
      </c>
      <c r="AL135">
        <v>16</v>
      </c>
      <c r="AM135" s="5">
        <f t="shared" si="18"/>
        <v>0.66666666666666663</v>
      </c>
      <c r="AN135" s="4">
        <f t="shared" si="23"/>
        <v>1.0097185409567082E-3</v>
      </c>
      <c r="AO135" s="3"/>
      <c r="AP135">
        <v>1</v>
      </c>
      <c r="AR135" t="s">
        <v>1</v>
      </c>
      <c r="AT135" s="2">
        <v>2.8239999999999998</v>
      </c>
      <c r="AU135" s="1" t="e">
        <f t="shared" si="19"/>
        <v>#VALUE!</v>
      </c>
      <c r="AV135" s="1" t="e">
        <f t="shared" si="20"/>
        <v>#VALUE!</v>
      </c>
      <c r="AW135" s="1" t="e">
        <f t="shared" si="21"/>
        <v>#VALUE!</v>
      </c>
    </row>
    <row r="136" spans="1:49" x14ac:dyDescent="0.2">
      <c r="A136">
        <v>134</v>
      </c>
      <c r="B136" t="s">
        <v>11874</v>
      </c>
      <c r="C136" t="s">
        <v>11873</v>
      </c>
      <c r="E136">
        <v>9548732</v>
      </c>
      <c r="F136" t="s">
        <v>11872</v>
      </c>
      <c r="G136" t="s">
        <v>15</v>
      </c>
      <c r="H136" t="s">
        <v>14</v>
      </c>
      <c r="I136" t="s">
        <v>11871</v>
      </c>
      <c r="J136" t="s">
        <v>11870</v>
      </c>
      <c r="K136" t="s">
        <v>11869</v>
      </c>
      <c r="L136" t="s">
        <v>11868</v>
      </c>
      <c r="M136" t="s">
        <v>11867</v>
      </c>
      <c r="N136">
        <v>8</v>
      </c>
      <c r="O136" t="s">
        <v>11866</v>
      </c>
      <c r="P136" t="s">
        <v>11865</v>
      </c>
      <c r="Q136" t="s">
        <v>11864</v>
      </c>
      <c r="R136" s="7">
        <v>35892</v>
      </c>
      <c r="S136" s="8">
        <f t="shared" si="16"/>
        <v>1998</v>
      </c>
      <c r="T136" s="8">
        <v>1998</v>
      </c>
      <c r="U136" s="8">
        <f t="shared" si="17"/>
        <v>24</v>
      </c>
      <c r="V136" s="7">
        <v>35892</v>
      </c>
      <c r="W136" t="s">
        <v>10154</v>
      </c>
      <c r="X136" s="2">
        <v>1.43</v>
      </c>
      <c r="Y136" s="6">
        <f t="shared" si="22"/>
        <v>3.8173033287952803E-2</v>
      </c>
      <c r="AA136">
        <v>62960</v>
      </c>
      <c r="AB136">
        <v>16867</v>
      </c>
      <c r="AD136" t="s">
        <v>4</v>
      </c>
      <c r="AE136">
        <v>37</v>
      </c>
      <c r="AF136">
        <v>14</v>
      </c>
      <c r="AH136" t="s">
        <v>11863</v>
      </c>
      <c r="AI136" t="s">
        <v>11862</v>
      </c>
      <c r="AK136" t="s">
        <v>11861</v>
      </c>
      <c r="AL136">
        <v>122</v>
      </c>
      <c r="AM136" s="5">
        <f t="shared" si="18"/>
        <v>5.083333333333333</v>
      </c>
      <c r="AN136" s="4">
        <f t="shared" si="23"/>
        <v>7.6991038747949003E-3</v>
      </c>
      <c r="AO136" s="3"/>
      <c r="AP136">
        <v>0</v>
      </c>
      <c r="AR136" t="s">
        <v>1</v>
      </c>
      <c r="AT136" s="2">
        <v>3.1619999999999999</v>
      </c>
      <c r="AU136" s="1">
        <f t="shared" si="19"/>
        <v>2.9030854464005431</v>
      </c>
      <c r="AV136" s="1">
        <f t="shared" si="20"/>
        <v>2.2936068581373852</v>
      </c>
      <c r="AW136" s="1">
        <f t="shared" si="21"/>
        <v>1.6841282698742273</v>
      </c>
    </row>
    <row r="137" spans="1:49" x14ac:dyDescent="0.2">
      <c r="A137">
        <v>135</v>
      </c>
      <c r="B137" t="s">
        <v>11860</v>
      </c>
      <c r="C137" t="s">
        <v>11859</v>
      </c>
      <c r="E137">
        <v>9537989</v>
      </c>
      <c r="F137" t="s">
        <v>11858</v>
      </c>
      <c r="G137" t="s">
        <v>15</v>
      </c>
      <c r="H137" t="s">
        <v>14</v>
      </c>
      <c r="I137" t="s">
        <v>11857</v>
      </c>
      <c r="J137" t="s">
        <v>11856</v>
      </c>
      <c r="K137" t="s">
        <v>11855</v>
      </c>
      <c r="L137" t="s">
        <v>11854</v>
      </c>
      <c r="M137" t="s">
        <v>1401</v>
      </c>
      <c r="N137">
        <v>8</v>
      </c>
      <c r="O137" t="s">
        <v>11853</v>
      </c>
      <c r="P137" t="s">
        <v>11852</v>
      </c>
      <c r="Q137" t="s">
        <v>11851</v>
      </c>
      <c r="R137" s="7">
        <v>35892</v>
      </c>
      <c r="S137" s="8">
        <f t="shared" si="16"/>
        <v>1998</v>
      </c>
      <c r="T137" s="8">
        <v>1998</v>
      </c>
      <c r="U137" s="8">
        <f t="shared" si="17"/>
        <v>24</v>
      </c>
      <c r="V137" s="7">
        <v>35892</v>
      </c>
      <c r="W137" t="s">
        <v>10154</v>
      </c>
      <c r="X137" s="2">
        <v>1.43</v>
      </c>
      <c r="Y137" s="6">
        <f t="shared" si="22"/>
        <v>3.8173033287952803E-2</v>
      </c>
      <c r="AA137">
        <v>62960</v>
      </c>
      <c r="AB137">
        <v>16867</v>
      </c>
      <c r="AD137" t="s">
        <v>4</v>
      </c>
      <c r="AE137">
        <v>37</v>
      </c>
      <c r="AF137">
        <v>14</v>
      </c>
      <c r="AH137" t="s">
        <v>11850</v>
      </c>
      <c r="AI137" t="s">
        <v>11849</v>
      </c>
      <c r="AK137" t="s">
        <v>11848</v>
      </c>
      <c r="AL137">
        <v>73</v>
      </c>
      <c r="AM137" s="5">
        <f t="shared" si="18"/>
        <v>3.0416666666666665</v>
      </c>
      <c r="AN137" s="4">
        <f t="shared" si="23"/>
        <v>4.6068408431149815E-3</v>
      </c>
      <c r="AO137" s="3"/>
      <c r="AP137">
        <v>0</v>
      </c>
      <c r="AR137" t="s">
        <v>1</v>
      </c>
      <c r="AT137" s="2">
        <v>3.1619999999999999</v>
      </c>
      <c r="AU137" s="1">
        <f t="shared" si="19"/>
        <v>2.8103175554501458</v>
      </c>
      <c r="AV137" s="1">
        <f t="shared" si="20"/>
        <v>2.1389937065533893</v>
      </c>
      <c r="AW137" s="1">
        <f t="shared" si="21"/>
        <v>1.4676698576566327</v>
      </c>
    </row>
    <row r="138" spans="1:49" x14ac:dyDescent="0.2">
      <c r="A138">
        <v>136</v>
      </c>
      <c r="B138" t="s">
        <v>11847</v>
      </c>
      <c r="C138" t="s">
        <v>11846</v>
      </c>
      <c r="D138" t="s">
        <v>11845</v>
      </c>
      <c r="F138" t="s">
        <v>11844</v>
      </c>
      <c r="G138" t="s">
        <v>15</v>
      </c>
      <c r="H138" t="s">
        <v>14</v>
      </c>
      <c r="I138" t="s">
        <v>11843</v>
      </c>
      <c r="J138" t="s">
        <v>11842</v>
      </c>
      <c r="K138" t="s">
        <v>11841</v>
      </c>
      <c r="L138" t="s">
        <v>11840</v>
      </c>
      <c r="M138" t="s">
        <v>193</v>
      </c>
      <c r="N138">
        <v>4</v>
      </c>
      <c r="O138" t="s">
        <v>11839</v>
      </c>
      <c r="P138" t="s">
        <v>11838</v>
      </c>
      <c r="Q138" t="s">
        <v>11837</v>
      </c>
      <c r="R138" s="7">
        <v>35892</v>
      </c>
      <c r="S138" s="8">
        <f t="shared" si="16"/>
        <v>1998</v>
      </c>
      <c r="T138" s="8">
        <v>1998</v>
      </c>
      <c r="U138" s="8">
        <f t="shared" si="17"/>
        <v>24</v>
      </c>
      <c r="V138" s="7">
        <v>35892</v>
      </c>
      <c r="W138" t="s">
        <v>11836</v>
      </c>
      <c r="X138" s="2">
        <v>0.85699999999999998</v>
      </c>
      <c r="Y138" s="6">
        <f t="shared" si="22"/>
        <v>2.287712554389899E-2</v>
      </c>
      <c r="AA138">
        <v>223727</v>
      </c>
      <c r="AB138">
        <v>28570</v>
      </c>
      <c r="AD138" t="s">
        <v>4</v>
      </c>
      <c r="AE138">
        <v>31</v>
      </c>
      <c r="AF138">
        <v>7</v>
      </c>
      <c r="AH138" t="s">
        <v>11835</v>
      </c>
      <c r="AI138" t="s">
        <v>11834</v>
      </c>
      <c r="AK138" t="s">
        <v>11833</v>
      </c>
      <c r="AL138">
        <v>15</v>
      </c>
      <c r="AM138" s="5">
        <f t="shared" si="18"/>
        <v>0.625</v>
      </c>
      <c r="AN138" s="4">
        <f t="shared" si="23"/>
        <v>9.4661113214691405E-4</v>
      </c>
      <c r="AO138" s="3"/>
      <c r="AP138">
        <v>0</v>
      </c>
      <c r="AR138" t="s">
        <v>1</v>
      </c>
      <c r="AT138" s="2" t="s">
        <v>0</v>
      </c>
      <c r="AU138" s="1">
        <f t="shared" si="19"/>
        <v>1.6297971220373366</v>
      </c>
      <c r="AV138" s="1">
        <f t="shared" si="20"/>
        <v>1.1911868338022953</v>
      </c>
      <c r="AW138" s="1">
        <f t="shared" si="21"/>
        <v>0.75257654556725373</v>
      </c>
    </row>
    <row r="139" spans="1:49" x14ac:dyDescent="0.2">
      <c r="A139">
        <v>137</v>
      </c>
      <c r="B139" t="s">
        <v>11832</v>
      </c>
      <c r="C139" t="s">
        <v>11831</v>
      </c>
      <c r="E139">
        <v>9475514</v>
      </c>
      <c r="F139" t="s">
        <v>11830</v>
      </c>
      <c r="G139" t="s">
        <v>15</v>
      </c>
      <c r="H139" t="s">
        <v>14</v>
      </c>
      <c r="I139" t="s">
        <v>11829</v>
      </c>
      <c r="J139" t="s">
        <v>11828</v>
      </c>
      <c r="K139" t="s">
        <v>11827</v>
      </c>
      <c r="L139" t="s">
        <v>11826</v>
      </c>
      <c r="M139" t="s">
        <v>11825</v>
      </c>
      <c r="N139">
        <v>10</v>
      </c>
      <c r="O139" t="s">
        <v>11824</v>
      </c>
      <c r="P139" t="s">
        <v>11823</v>
      </c>
      <c r="Q139" t="s">
        <v>11822</v>
      </c>
      <c r="R139" s="7">
        <v>35887</v>
      </c>
      <c r="S139" s="8">
        <f t="shared" si="16"/>
        <v>1998</v>
      </c>
      <c r="T139" s="8">
        <v>1998</v>
      </c>
      <c r="U139" s="8">
        <f t="shared" si="17"/>
        <v>24</v>
      </c>
      <c r="V139" s="7">
        <v>1998</v>
      </c>
      <c r="W139" t="s">
        <v>11821</v>
      </c>
      <c r="X139" s="2">
        <v>1.1020000000000001</v>
      </c>
      <c r="Y139" s="6">
        <f t="shared" si="22"/>
        <v>2.9417260617709089E-2</v>
      </c>
      <c r="AA139">
        <v>3643190</v>
      </c>
      <c r="AB139">
        <v>17484</v>
      </c>
      <c r="AD139" t="s">
        <v>4</v>
      </c>
      <c r="AE139">
        <v>23</v>
      </c>
      <c r="AF139">
        <v>2</v>
      </c>
      <c r="AH139" t="s">
        <v>11820</v>
      </c>
      <c r="AI139" t="s">
        <v>11819</v>
      </c>
      <c r="AJ139" t="s">
        <v>11818</v>
      </c>
      <c r="AK139" t="s">
        <v>11817</v>
      </c>
      <c r="AL139">
        <v>40</v>
      </c>
      <c r="AM139" s="5">
        <f t="shared" si="18"/>
        <v>1.6666666666666667</v>
      </c>
      <c r="AN139" s="4">
        <f t="shared" si="23"/>
        <v>2.5242963523917708E-3</v>
      </c>
      <c r="AO139" s="3"/>
      <c r="AP139">
        <v>0</v>
      </c>
      <c r="AR139" t="s">
        <v>1</v>
      </c>
      <c r="AT139" s="2">
        <v>3.996</v>
      </c>
      <c r="AU139" s="1">
        <f t="shared" si="19"/>
        <v>2.1349371338113894</v>
      </c>
      <c r="AV139" s="1">
        <f t="shared" si="20"/>
        <v>1.5970778485050428</v>
      </c>
      <c r="AW139" s="1">
        <f t="shared" si="21"/>
        <v>1.0592185631986966</v>
      </c>
    </row>
    <row r="140" spans="1:49" x14ac:dyDescent="0.2">
      <c r="A140">
        <v>138</v>
      </c>
      <c r="B140" t="s">
        <v>11816</v>
      </c>
      <c r="C140" t="s">
        <v>11815</v>
      </c>
      <c r="F140" t="s">
        <v>11814</v>
      </c>
      <c r="G140" t="s">
        <v>15</v>
      </c>
      <c r="H140" t="s">
        <v>14</v>
      </c>
      <c r="I140" t="s">
        <v>11813</v>
      </c>
      <c r="J140" t="s">
        <v>11812</v>
      </c>
      <c r="K140" t="s">
        <v>11811</v>
      </c>
      <c r="L140" t="s">
        <v>11810</v>
      </c>
      <c r="M140" t="s">
        <v>10446</v>
      </c>
      <c r="N140">
        <v>4</v>
      </c>
      <c r="O140" t="s">
        <v>11809</v>
      </c>
      <c r="P140" t="s">
        <v>11808</v>
      </c>
      <c r="Q140" t="s">
        <v>11807</v>
      </c>
      <c r="R140" s="7">
        <v>35887</v>
      </c>
      <c r="S140" s="8">
        <f t="shared" si="16"/>
        <v>1998</v>
      </c>
      <c r="T140" s="8">
        <v>1998</v>
      </c>
      <c r="U140" s="8">
        <f t="shared" si="17"/>
        <v>24</v>
      </c>
      <c r="V140" s="7">
        <v>35887</v>
      </c>
      <c r="W140" t="s">
        <v>11725</v>
      </c>
      <c r="X140" s="2" t="s">
        <v>0</v>
      </c>
      <c r="Y140" s="6" t="e">
        <f t="shared" si="22"/>
        <v>#VALUE!</v>
      </c>
      <c r="AA140">
        <v>3650138</v>
      </c>
      <c r="AB140">
        <v>80347</v>
      </c>
      <c r="AD140" t="s">
        <v>4</v>
      </c>
      <c r="AE140">
        <v>129</v>
      </c>
      <c r="AF140">
        <v>2</v>
      </c>
      <c r="AH140" t="s">
        <v>11806</v>
      </c>
      <c r="AI140" t="s">
        <v>11805</v>
      </c>
      <c r="AJ140" t="s">
        <v>11804</v>
      </c>
      <c r="AK140" t="s">
        <v>11803</v>
      </c>
      <c r="AL140">
        <v>38</v>
      </c>
      <c r="AM140" s="5">
        <f t="shared" si="18"/>
        <v>1.5833333333333333</v>
      </c>
      <c r="AN140" s="4">
        <f t="shared" si="23"/>
        <v>2.3980815347721821E-3</v>
      </c>
      <c r="AO140" s="3"/>
      <c r="AP140">
        <v>1</v>
      </c>
      <c r="AR140" t="s">
        <v>1</v>
      </c>
      <c r="AT140" s="2" t="s">
        <v>0</v>
      </c>
      <c r="AU140" s="1" t="e">
        <f t="shared" si="19"/>
        <v>#VALUE!</v>
      </c>
      <c r="AV140" s="1" t="e">
        <f t="shared" si="20"/>
        <v>#VALUE!</v>
      </c>
      <c r="AW140" s="1" t="e">
        <f t="shared" si="21"/>
        <v>#VALUE!</v>
      </c>
    </row>
    <row r="141" spans="1:49" x14ac:dyDescent="0.2">
      <c r="A141">
        <v>139</v>
      </c>
      <c r="B141" t="s">
        <v>11802</v>
      </c>
      <c r="C141" t="s">
        <v>11801</v>
      </c>
      <c r="F141" t="s">
        <v>11800</v>
      </c>
      <c r="G141" t="s">
        <v>15</v>
      </c>
      <c r="H141" t="s">
        <v>14</v>
      </c>
      <c r="I141" t="s">
        <v>11799</v>
      </c>
      <c r="J141">
        <v>60110693</v>
      </c>
      <c r="K141" t="s">
        <v>6299</v>
      </c>
      <c r="L141" t="s">
        <v>6298</v>
      </c>
      <c r="M141" t="s">
        <v>300</v>
      </c>
      <c r="N141">
        <v>2</v>
      </c>
      <c r="O141" t="s">
        <v>11798</v>
      </c>
      <c r="P141" t="s">
        <v>11797</v>
      </c>
      <c r="Q141" t="s">
        <v>11796</v>
      </c>
      <c r="R141" s="7">
        <v>35887</v>
      </c>
      <c r="S141" s="8">
        <f t="shared" si="16"/>
        <v>1998</v>
      </c>
      <c r="T141" s="8">
        <v>1998</v>
      </c>
      <c r="U141" s="8">
        <f t="shared" si="17"/>
        <v>24</v>
      </c>
      <c r="V141" s="7">
        <v>35887</v>
      </c>
      <c r="W141" t="s">
        <v>10028</v>
      </c>
      <c r="X141" s="2">
        <v>0.375</v>
      </c>
      <c r="Y141" s="6">
        <f t="shared" si="22"/>
        <v>1.0010410827260351E-2</v>
      </c>
      <c r="AA141">
        <v>135194</v>
      </c>
      <c r="AB141">
        <v>24918</v>
      </c>
      <c r="AD141" t="s">
        <v>4</v>
      </c>
      <c r="AE141">
        <v>34</v>
      </c>
      <c r="AF141">
        <v>7</v>
      </c>
      <c r="AH141" t="s">
        <v>11795</v>
      </c>
      <c r="AI141" t="s">
        <v>11794</v>
      </c>
      <c r="AK141" t="s">
        <v>11793</v>
      </c>
      <c r="AL141">
        <v>6</v>
      </c>
      <c r="AM141" s="5">
        <f t="shared" si="18"/>
        <v>0.25</v>
      </c>
      <c r="AN141" s="4">
        <f t="shared" si="23"/>
        <v>3.786444528587656E-4</v>
      </c>
      <c r="AO141" s="3"/>
      <c r="AP141">
        <v>0</v>
      </c>
      <c r="AR141" t="s">
        <v>1</v>
      </c>
      <c r="AT141" s="2">
        <v>1.3140000000000001</v>
      </c>
      <c r="AU141" s="1">
        <f t="shared" si="19"/>
        <v>0.71208809149398755</v>
      </c>
      <c r="AV141" s="1">
        <f t="shared" si="20"/>
        <v>0.51945276400595586</v>
      </c>
      <c r="AW141" s="1">
        <f t="shared" si="21"/>
        <v>0.32681743651792411</v>
      </c>
    </row>
    <row r="142" spans="1:49" x14ac:dyDescent="0.2">
      <c r="A142">
        <v>140</v>
      </c>
      <c r="B142" t="s">
        <v>11792</v>
      </c>
      <c r="C142" t="s">
        <v>11791</v>
      </c>
      <c r="F142" t="s">
        <v>11790</v>
      </c>
      <c r="G142" t="s">
        <v>15</v>
      </c>
      <c r="H142" t="s">
        <v>14</v>
      </c>
      <c r="I142" t="s">
        <v>11789</v>
      </c>
      <c r="J142">
        <v>60028419</v>
      </c>
      <c r="K142" t="s">
        <v>6670</v>
      </c>
      <c r="L142" t="s">
        <v>6669</v>
      </c>
      <c r="M142" t="s">
        <v>1355</v>
      </c>
      <c r="N142">
        <v>2</v>
      </c>
      <c r="O142" t="s">
        <v>11788</v>
      </c>
      <c r="P142" t="s">
        <v>11787</v>
      </c>
      <c r="Q142" t="s">
        <v>8885</v>
      </c>
      <c r="R142" s="7">
        <v>35887</v>
      </c>
      <c r="S142" s="8">
        <f t="shared" si="16"/>
        <v>1998</v>
      </c>
      <c r="T142" s="8">
        <v>1998</v>
      </c>
      <c r="U142" s="8">
        <f t="shared" si="17"/>
        <v>24</v>
      </c>
      <c r="V142" s="7">
        <v>35887</v>
      </c>
      <c r="W142" t="s">
        <v>10028</v>
      </c>
      <c r="X142" s="2">
        <v>0.375</v>
      </c>
      <c r="Y142" s="6">
        <f t="shared" si="22"/>
        <v>1.0010410827260351E-2</v>
      </c>
      <c r="AA142">
        <v>135194</v>
      </c>
      <c r="AB142">
        <v>24918</v>
      </c>
      <c r="AD142" t="s">
        <v>4</v>
      </c>
      <c r="AE142">
        <v>34</v>
      </c>
      <c r="AF142">
        <v>7</v>
      </c>
      <c r="AH142" t="s">
        <v>11786</v>
      </c>
      <c r="AI142" t="s">
        <v>11785</v>
      </c>
      <c r="AK142" t="s">
        <v>11784</v>
      </c>
      <c r="AL142">
        <v>6</v>
      </c>
      <c r="AM142" s="5">
        <f t="shared" si="18"/>
        <v>0.25</v>
      </c>
      <c r="AN142" s="4">
        <f t="shared" si="23"/>
        <v>3.786444528587656E-4</v>
      </c>
      <c r="AO142" s="3"/>
      <c r="AP142">
        <v>0</v>
      </c>
      <c r="AR142" t="s">
        <v>1</v>
      </c>
      <c r="AT142" s="2">
        <v>1.3140000000000001</v>
      </c>
      <c r="AU142" s="1">
        <f t="shared" si="19"/>
        <v>0.71208809149398755</v>
      </c>
      <c r="AV142" s="1">
        <f t="shared" si="20"/>
        <v>0.51945276400595586</v>
      </c>
      <c r="AW142" s="1">
        <f t="shared" si="21"/>
        <v>0.32681743651792411</v>
      </c>
    </row>
    <row r="143" spans="1:49" x14ac:dyDescent="0.2">
      <c r="A143">
        <v>141</v>
      </c>
      <c r="B143" t="s">
        <v>11783</v>
      </c>
      <c r="C143" t="s">
        <v>11782</v>
      </c>
      <c r="F143" t="s">
        <v>11781</v>
      </c>
      <c r="G143" t="s">
        <v>15</v>
      </c>
      <c r="H143" t="s">
        <v>14</v>
      </c>
      <c r="I143" t="s">
        <v>11780</v>
      </c>
      <c r="J143">
        <v>60001881</v>
      </c>
      <c r="K143" t="s">
        <v>11779</v>
      </c>
      <c r="L143" t="s">
        <v>11778</v>
      </c>
      <c r="M143" t="s">
        <v>104</v>
      </c>
      <c r="N143">
        <v>5</v>
      </c>
      <c r="O143" t="s">
        <v>11777</v>
      </c>
      <c r="P143" t="s">
        <v>11776</v>
      </c>
      <c r="Q143" t="s">
        <v>11775</v>
      </c>
      <c r="R143" s="7">
        <v>35887</v>
      </c>
      <c r="S143" s="8">
        <f t="shared" si="16"/>
        <v>1998</v>
      </c>
      <c r="T143" s="8">
        <v>1998</v>
      </c>
      <c r="U143" s="8">
        <f t="shared" si="17"/>
        <v>24</v>
      </c>
      <c r="V143" s="7">
        <v>35887</v>
      </c>
      <c r="W143" t="s">
        <v>10028</v>
      </c>
      <c r="X143" s="2">
        <v>0.375</v>
      </c>
      <c r="Y143" s="6">
        <f t="shared" si="22"/>
        <v>1.0010410827260351E-2</v>
      </c>
      <c r="AA143">
        <v>135194</v>
      </c>
      <c r="AB143">
        <v>24918</v>
      </c>
      <c r="AD143" t="s">
        <v>4</v>
      </c>
      <c r="AE143">
        <v>34</v>
      </c>
      <c r="AF143">
        <v>7</v>
      </c>
      <c r="AH143" t="s">
        <v>11774</v>
      </c>
      <c r="AI143" t="s">
        <v>11773</v>
      </c>
      <c r="AK143" t="s">
        <v>11772</v>
      </c>
      <c r="AL143">
        <v>14</v>
      </c>
      <c r="AM143" s="5">
        <f t="shared" si="18"/>
        <v>0.58333333333333337</v>
      </c>
      <c r="AN143" s="4">
        <f t="shared" si="23"/>
        <v>8.835037233371198E-4</v>
      </c>
      <c r="AO143" s="3"/>
      <c r="AP143">
        <v>0</v>
      </c>
      <c r="AR143" t="s">
        <v>1</v>
      </c>
      <c r="AT143" s="2">
        <v>1.3140000000000001</v>
      </c>
      <c r="AU143" s="1">
        <f t="shared" si="19"/>
        <v>0.72723386960833813</v>
      </c>
      <c r="AV143" s="1">
        <f t="shared" si="20"/>
        <v>0.54469572752987361</v>
      </c>
      <c r="AW143" s="1">
        <f t="shared" si="21"/>
        <v>0.36215758545140891</v>
      </c>
    </row>
    <row r="144" spans="1:49" x14ac:dyDescent="0.2">
      <c r="A144">
        <v>142</v>
      </c>
      <c r="B144" t="s">
        <v>11771</v>
      </c>
      <c r="C144" t="s">
        <v>11770</v>
      </c>
      <c r="F144" t="s">
        <v>11769</v>
      </c>
      <c r="G144" t="s">
        <v>15</v>
      </c>
      <c r="H144" t="s">
        <v>14</v>
      </c>
      <c r="I144" t="s">
        <v>1880</v>
      </c>
      <c r="J144" t="s">
        <v>11768</v>
      </c>
      <c r="K144" t="s">
        <v>11767</v>
      </c>
      <c r="L144" t="s">
        <v>11766</v>
      </c>
      <c r="M144" t="s">
        <v>1342</v>
      </c>
      <c r="N144">
        <v>3</v>
      </c>
      <c r="O144" t="s">
        <v>11765</v>
      </c>
      <c r="P144" t="s">
        <v>11764</v>
      </c>
      <c r="Q144" t="s">
        <v>11763</v>
      </c>
      <c r="R144" s="7">
        <v>35887</v>
      </c>
      <c r="S144" s="8">
        <f t="shared" si="16"/>
        <v>1998</v>
      </c>
      <c r="T144" s="8">
        <v>1998</v>
      </c>
      <c r="U144" s="8">
        <f t="shared" si="17"/>
        <v>24</v>
      </c>
      <c r="V144" s="7">
        <v>35887</v>
      </c>
      <c r="W144" t="s">
        <v>10028</v>
      </c>
      <c r="X144" s="2">
        <v>0.375</v>
      </c>
      <c r="Y144" s="6">
        <f t="shared" si="22"/>
        <v>1.0010410827260351E-2</v>
      </c>
      <c r="AA144">
        <v>135194</v>
      </c>
      <c r="AB144">
        <v>24918</v>
      </c>
      <c r="AD144" t="s">
        <v>4</v>
      </c>
      <c r="AE144">
        <v>34</v>
      </c>
      <c r="AF144">
        <v>7</v>
      </c>
      <c r="AH144" t="s">
        <v>11762</v>
      </c>
      <c r="AI144" t="s">
        <v>11761</v>
      </c>
      <c r="AK144" t="s">
        <v>11760</v>
      </c>
      <c r="AL144">
        <v>32</v>
      </c>
      <c r="AM144" s="5">
        <f t="shared" si="18"/>
        <v>1.3333333333333333</v>
      </c>
      <c r="AN144" s="4">
        <f t="shared" si="23"/>
        <v>2.0194370819134164E-3</v>
      </c>
      <c r="AO144" s="3"/>
      <c r="AP144">
        <v>0</v>
      </c>
      <c r="AR144" t="s">
        <v>1</v>
      </c>
      <c r="AT144" s="2">
        <v>1.3140000000000001</v>
      </c>
      <c r="AU144" s="1">
        <f t="shared" si="19"/>
        <v>0.76131187036562709</v>
      </c>
      <c r="AV144" s="1">
        <f t="shared" si="20"/>
        <v>0.60149239545868838</v>
      </c>
      <c r="AW144" s="1">
        <f t="shared" si="21"/>
        <v>0.44167292055174967</v>
      </c>
    </row>
    <row r="145" spans="1:49" x14ac:dyDescent="0.2">
      <c r="A145">
        <v>143</v>
      </c>
      <c r="B145" t="s">
        <v>11759</v>
      </c>
      <c r="C145" t="s">
        <v>11758</v>
      </c>
      <c r="F145" t="s">
        <v>11757</v>
      </c>
      <c r="G145" t="s">
        <v>15</v>
      </c>
      <c r="H145" t="s">
        <v>14</v>
      </c>
      <c r="I145" t="s">
        <v>11756</v>
      </c>
      <c r="J145" t="s">
        <v>11755</v>
      </c>
      <c r="K145" t="s">
        <v>11754</v>
      </c>
      <c r="L145" t="s">
        <v>11753</v>
      </c>
      <c r="M145" t="s">
        <v>11752</v>
      </c>
      <c r="N145">
        <v>3</v>
      </c>
      <c r="O145" t="s">
        <v>11751</v>
      </c>
      <c r="P145" t="s">
        <v>11750</v>
      </c>
      <c r="Q145" t="s">
        <v>11749</v>
      </c>
      <c r="R145" s="7">
        <v>35887</v>
      </c>
      <c r="S145" s="8">
        <f t="shared" si="16"/>
        <v>1998</v>
      </c>
      <c r="T145" s="8">
        <v>1998</v>
      </c>
      <c r="U145" s="8">
        <f t="shared" si="17"/>
        <v>24</v>
      </c>
      <c r="V145" s="7">
        <v>35887</v>
      </c>
      <c r="W145" t="s">
        <v>10028</v>
      </c>
      <c r="X145" s="2">
        <v>0.375</v>
      </c>
      <c r="Y145" s="6">
        <f t="shared" si="22"/>
        <v>1.0010410827260351E-2</v>
      </c>
      <c r="AA145">
        <v>135194</v>
      </c>
      <c r="AB145">
        <v>24918</v>
      </c>
      <c r="AD145" t="s">
        <v>4</v>
      </c>
      <c r="AE145">
        <v>34</v>
      </c>
      <c r="AF145">
        <v>7</v>
      </c>
      <c r="AH145" t="s">
        <v>11748</v>
      </c>
      <c r="AI145" t="s">
        <v>11747</v>
      </c>
      <c r="AK145" t="s">
        <v>11746</v>
      </c>
      <c r="AL145">
        <v>35</v>
      </c>
      <c r="AM145" s="5">
        <f t="shared" si="18"/>
        <v>1.4583333333333333</v>
      </c>
      <c r="AN145" s="4">
        <f t="shared" si="23"/>
        <v>2.2087593083427995E-3</v>
      </c>
      <c r="AO145" s="3"/>
      <c r="AP145">
        <v>0</v>
      </c>
      <c r="AR145" t="s">
        <v>1</v>
      </c>
      <c r="AT145" s="2">
        <v>1.3140000000000001</v>
      </c>
      <c r="AU145" s="1">
        <f t="shared" si="19"/>
        <v>0.76699153715850854</v>
      </c>
      <c r="AV145" s="1">
        <f t="shared" si="20"/>
        <v>0.61095850678015762</v>
      </c>
      <c r="AW145" s="1">
        <f t="shared" si="21"/>
        <v>0.45492547640180647</v>
      </c>
    </row>
    <row r="146" spans="1:49" x14ac:dyDescent="0.2">
      <c r="A146">
        <v>144</v>
      </c>
      <c r="B146" t="s">
        <v>11745</v>
      </c>
      <c r="C146" t="s">
        <v>11744</v>
      </c>
      <c r="F146" t="s">
        <v>11743</v>
      </c>
      <c r="G146" t="s">
        <v>15</v>
      </c>
      <c r="H146" t="s">
        <v>14</v>
      </c>
      <c r="I146" t="s">
        <v>11742</v>
      </c>
      <c r="J146">
        <v>60033316</v>
      </c>
      <c r="K146" t="s">
        <v>440</v>
      </c>
      <c r="L146" t="s">
        <v>439</v>
      </c>
      <c r="M146" t="s">
        <v>438</v>
      </c>
      <c r="N146">
        <v>1</v>
      </c>
      <c r="O146" t="s">
        <v>11741</v>
      </c>
      <c r="P146">
        <v>6602195349</v>
      </c>
      <c r="Q146">
        <v>60033316</v>
      </c>
      <c r="R146" s="7">
        <v>35886</v>
      </c>
      <c r="S146" s="8">
        <f t="shared" si="16"/>
        <v>1998</v>
      </c>
      <c r="T146" s="8">
        <v>1998</v>
      </c>
      <c r="U146" s="8">
        <f t="shared" si="17"/>
        <v>24</v>
      </c>
      <c r="V146" s="7">
        <v>35886</v>
      </c>
      <c r="W146" t="s">
        <v>11740</v>
      </c>
      <c r="X146" s="2" t="s">
        <v>0</v>
      </c>
      <c r="Y146" s="6" t="e">
        <f t="shared" si="22"/>
        <v>#VALUE!</v>
      </c>
      <c r="AA146">
        <v>13565362</v>
      </c>
      <c r="AB146">
        <v>26697</v>
      </c>
      <c r="AD146" t="s">
        <v>4</v>
      </c>
      <c r="AE146">
        <v>15</v>
      </c>
      <c r="AF146">
        <v>1</v>
      </c>
      <c r="AH146" t="s">
        <v>11739</v>
      </c>
      <c r="AI146" t="s">
        <v>11738</v>
      </c>
      <c r="AJ146" t="s">
        <v>11737</v>
      </c>
      <c r="AK146" t="s">
        <v>11736</v>
      </c>
      <c r="AL146">
        <v>0</v>
      </c>
      <c r="AM146" s="5">
        <f t="shared" si="18"/>
        <v>0</v>
      </c>
      <c r="AN146" s="4">
        <f t="shared" si="23"/>
        <v>0</v>
      </c>
      <c r="AO146" s="3"/>
      <c r="AP146">
        <v>0</v>
      </c>
      <c r="AR146" t="s">
        <v>1</v>
      </c>
      <c r="AT146" s="2" t="s">
        <v>0</v>
      </c>
      <c r="AU146" s="1" t="e">
        <f t="shared" si="19"/>
        <v>#VALUE!</v>
      </c>
      <c r="AV146" s="1" t="e">
        <f t="shared" si="20"/>
        <v>#VALUE!</v>
      </c>
      <c r="AW146" s="1" t="e">
        <f t="shared" si="21"/>
        <v>#VALUE!</v>
      </c>
    </row>
    <row r="147" spans="1:49" x14ac:dyDescent="0.2">
      <c r="A147">
        <v>145</v>
      </c>
      <c r="B147" t="s">
        <v>11735</v>
      </c>
      <c r="C147" t="s">
        <v>11734</v>
      </c>
      <c r="F147" t="s">
        <v>11733</v>
      </c>
      <c r="G147" t="s">
        <v>15</v>
      </c>
      <c r="H147" t="s">
        <v>14</v>
      </c>
      <c r="I147" t="s">
        <v>11732</v>
      </c>
      <c r="J147" t="s">
        <v>11731</v>
      </c>
      <c r="K147" t="s">
        <v>11730</v>
      </c>
      <c r="L147" t="s">
        <v>11729</v>
      </c>
      <c r="M147" t="s">
        <v>26</v>
      </c>
      <c r="N147">
        <v>2</v>
      </c>
      <c r="O147" t="s">
        <v>11728</v>
      </c>
      <c r="P147" t="s">
        <v>11727</v>
      </c>
      <c r="Q147" t="s">
        <v>11726</v>
      </c>
      <c r="R147" s="7">
        <v>35886</v>
      </c>
      <c r="S147" s="8">
        <f t="shared" si="16"/>
        <v>1998</v>
      </c>
      <c r="T147" s="8">
        <v>1998</v>
      </c>
      <c r="U147" s="8">
        <f t="shared" si="17"/>
        <v>24</v>
      </c>
      <c r="V147" s="7">
        <v>35886</v>
      </c>
      <c r="W147" t="s">
        <v>11725</v>
      </c>
      <c r="X147" s="2" t="s">
        <v>0</v>
      </c>
      <c r="Y147" s="6" t="e">
        <f t="shared" si="22"/>
        <v>#VALUE!</v>
      </c>
      <c r="AA147">
        <v>3650138</v>
      </c>
      <c r="AB147">
        <v>80347</v>
      </c>
      <c r="AD147" t="s">
        <v>4</v>
      </c>
      <c r="AE147">
        <v>129</v>
      </c>
      <c r="AF147">
        <v>1</v>
      </c>
      <c r="AH147" t="s">
        <v>11724</v>
      </c>
      <c r="AI147" t="s">
        <v>11723</v>
      </c>
      <c r="AJ147" t="s">
        <v>11722</v>
      </c>
      <c r="AK147" t="s">
        <v>11721</v>
      </c>
      <c r="AL147">
        <v>1</v>
      </c>
      <c r="AM147" s="5">
        <f t="shared" si="18"/>
        <v>4.1666666666666664E-2</v>
      </c>
      <c r="AN147" s="4">
        <f t="shared" si="23"/>
        <v>6.3107408809794262E-5</v>
      </c>
      <c r="AO147" s="3"/>
      <c r="AP147">
        <v>1</v>
      </c>
      <c r="AR147" t="s">
        <v>1</v>
      </c>
      <c r="AT147" s="2" t="s">
        <v>0</v>
      </c>
      <c r="AU147" s="1" t="e">
        <f t="shared" si="19"/>
        <v>#VALUE!</v>
      </c>
      <c r="AV147" s="1" t="e">
        <f t="shared" si="20"/>
        <v>#VALUE!</v>
      </c>
      <c r="AW147" s="1" t="e">
        <f t="shared" si="21"/>
        <v>#VALUE!</v>
      </c>
    </row>
    <row r="148" spans="1:49" x14ac:dyDescent="0.2">
      <c r="A148">
        <v>146</v>
      </c>
      <c r="B148" t="s">
        <v>11720</v>
      </c>
      <c r="C148" t="s">
        <v>11719</v>
      </c>
      <c r="F148" t="s">
        <v>11718</v>
      </c>
      <c r="G148" t="s">
        <v>15</v>
      </c>
      <c r="H148" t="s">
        <v>14</v>
      </c>
      <c r="I148" t="s">
        <v>11717</v>
      </c>
      <c r="J148">
        <v>60010339</v>
      </c>
      <c r="K148" t="s">
        <v>11716</v>
      </c>
      <c r="L148" t="s">
        <v>696</v>
      </c>
      <c r="M148" t="s">
        <v>73</v>
      </c>
      <c r="N148">
        <v>2</v>
      </c>
      <c r="O148" t="s">
        <v>11715</v>
      </c>
      <c r="P148" t="s">
        <v>11714</v>
      </c>
      <c r="Q148" t="s">
        <v>11713</v>
      </c>
      <c r="R148" s="7">
        <v>35886</v>
      </c>
      <c r="S148" s="8">
        <f t="shared" si="16"/>
        <v>1998</v>
      </c>
      <c r="T148" s="8">
        <v>1998</v>
      </c>
      <c r="U148" s="8">
        <f t="shared" si="17"/>
        <v>24</v>
      </c>
      <c r="V148" s="7">
        <v>35886</v>
      </c>
      <c r="W148" t="s">
        <v>526</v>
      </c>
      <c r="X148" s="2">
        <v>0.88100000000000001</v>
      </c>
      <c r="Y148" s="6">
        <f t="shared" si="22"/>
        <v>2.3517791836843653E-2</v>
      </c>
      <c r="AA148">
        <v>10459243</v>
      </c>
      <c r="AB148">
        <v>17248</v>
      </c>
      <c r="AD148" t="s">
        <v>4</v>
      </c>
      <c r="AE148">
        <v>40</v>
      </c>
      <c r="AF148">
        <v>2</v>
      </c>
      <c r="AH148" t="s">
        <v>11712</v>
      </c>
      <c r="AI148" t="s">
        <v>11711</v>
      </c>
      <c r="AJ148" t="s">
        <v>11710</v>
      </c>
      <c r="AK148" t="s">
        <v>11709</v>
      </c>
      <c r="AL148">
        <v>1</v>
      </c>
      <c r="AM148" s="5">
        <f t="shared" si="18"/>
        <v>4.1666666666666664E-2</v>
      </c>
      <c r="AN148" s="4">
        <f t="shared" si="23"/>
        <v>6.3107408809794262E-5</v>
      </c>
      <c r="AO148" s="3"/>
      <c r="AP148">
        <v>0</v>
      </c>
      <c r="AR148" t="s">
        <v>1</v>
      </c>
      <c r="AT148" s="2" t="s">
        <v>0</v>
      </c>
      <c r="AU148" s="1">
        <f t="shared" si="19"/>
        <v>1.6481386508433493</v>
      </c>
      <c r="AV148" s="1">
        <f t="shared" si="20"/>
        <v>1.1790449622826724</v>
      </c>
      <c r="AW148" s="1">
        <f t="shared" si="21"/>
        <v>0.70995127372199518</v>
      </c>
    </row>
    <row r="149" spans="1:49" x14ac:dyDescent="0.2">
      <c r="A149">
        <v>147</v>
      </c>
      <c r="B149" t="s">
        <v>11708</v>
      </c>
      <c r="C149" t="s">
        <v>11707</v>
      </c>
      <c r="F149" t="s">
        <v>11706</v>
      </c>
      <c r="G149" t="s">
        <v>15</v>
      </c>
      <c r="H149" t="s">
        <v>14</v>
      </c>
      <c r="I149" t="s">
        <v>11705</v>
      </c>
      <c r="J149" t="s">
        <v>11704</v>
      </c>
      <c r="K149" t="s">
        <v>11703</v>
      </c>
      <c r="L149" t="s">
        <v>11702</v>
      </c>
      <c r="M149" t="s">
        <v>26</v>
      </c>
      <c r="N149">
        <v>6</v>
      </c>
      <c r="O149" t="s">
        <v>11701</v>
      </c>
      <c r="P149" t="s">
        <v>11700</v>
      </c>
      <c r="Q149" t="s">
        <v>11699</v>
      </c>
      <c r="R149" s="7">
        <v>35886</v>
      </c>
      <c r="S149" s="8">
        <f t="shared" si="16"/>
        <v>1998</v>
      </c>
      <c r="T149" s="8">
        <v>1998</v>
      </c>
      <c r="U149" s="8">
        <f t="shared" si="17"/>
        <v>24</v>
      </c>
      <c r="V149" s="7">
        <v>35886</v>
      </c>
      <c r="W149" t="s">
        <v>11698</v>
      </c>
      <c r="X149" s="2">
        <v>3.5459999999999998</v>
      </c>
      <c r="Y149" s="6">
        <f t="shared" si="22"/>
        <v>9.4658444782573875E-2</v>
      </c>
      <c r="AA149">
        <v>670049</v>
      </c>
      <c r="AB149">
        <v>26769</v>
      </c>
      <c r="AD149" t="s">
        <v>4</v>
      </c>
      <c r="AE149">
        <v>115</v>
      </c>
      <c r="AF149">
        <v>2</v>
      </c>
      <c r="AH149" t="s">
        <v>11697</v>
      </c>
      <c r="AI149" t="s">
        <v>11696</v>
      </c>
      <c r="AJ149" t="s">
        <v>11695</v>
      </c>
      <c r="AK149" t="s">
        <v>11694</v>
      </c>
      <c r="AL149">
        <v>214</v>
      </c>
      <c r="AM149" s="5">
        <f t="shared" si="18"/>
        <v>8.9166666666666661</v>
      </c>
      <c r="AN149" s="4">
        <f t="shared" si="23"/>
        <v>1.3504985485295972E-2</v>
      </c>
      <c r="AO149" s="3"/>
      <c r="AP149">
        <v>0</v>
      </c>
      <c r="AR149" t="s">
        <v>1</v>
      </c>
      <c r="AT149" s="2" t="s">
        <v>0</v>
      </c>
      <c r="AU149" s="1">
        <f t="shared" si="19"/>
        <v>7.0312406993390502</v>
      </c>
      <c r="AV149" s="1">
        <f t="shared" si="20"/>
        <v>5.4081715133934924</v>
      </c>
      <c r="AW149" s="1">
        <f t="shared" si="21"/>
        <v>3.7851023274479338</v>
      </c>
    </row>
    <row r="150" spans="1:49" x14ac:dyDescent="0.2">
      <c r="A150">
        <v>148</v>
      </c>
      <c r="B150" t="s">
        <v>11693</v>
      </c>
      <c r="C150" t="s">
        <v>11692</v>
      </c>
      <c r="D150" t="s">
        <v>11691</v>
      </c>
      <c r="F150" t="s">
        <v>11690</v>
      </c>
      <c r="G150" t="s">
        <v>15</v>
      </c>
      <c r="H150" t="s">
        <v>14</v>
      </c>
      <c r="I150" t="s">
        <v>11689</v>
      </c>
      <c r="J150" t="s">
        <v>11688</v>
      </c>
      <c r="K150" t="s">
        <v>11687</v>
      </c>
      <c r="L150" t="s">
        <v>11686</v>
      </c>
      <c r="M150" t="s">
        <v>11685</v>
      </c>
      <c r="N150">
        <v>3</v>
      </c>
      <c r="O150" t="s">
        <v>11684</v>
      </c>
      <c r="P150" t="s">
        <v>11683</v>
      </c>
      <c r="Q150" t="s">
        <v>11682</v>
      </c>
      <c r="R150" s="7">
        <v>35886</v>
      </c>
      <c r="S150" s="8">
        <f t="shared" si="16"/>
        <v>1998</v>
      </c>
      <c r="T150" s="8">
        <v>1998</v>
      </c>
      <c r="U150" s="8">
        <f t="shared" si="17"/>
        <v>24</v>
      </c>
      <c r="V150" s="7">
        <v>35886</v>
      </c>
      <c r="W150" t="s">
        <v>11657</v>
      </c>
      <c r="X150" s="2">
        <v>0.998</v>
      </c>
      <c r="Y150" s="6">
        <f t="shared" si="22"/>
        <v>2.664104001494888E-2</v>
      </c>
      <c r="AA150">
        <v>207322</v>
      </c>
      <c r="AB150">
        <v>90127</v>
      </c>
      <c r="AD150" t="s">
        <v>4</v>
      </c>
      <c r="AE150">
        <v>27</v>
      </c>
      <c r="AF150">
        <v>2</v>
      </c>
      <c r="AH150" t="s">
        <v>11681</v>
      </c>
      <c r="AI150" t="s">
        <v>11680</v>
      </c>
      <c r="AJ150" t="s">
        <v>11679</v>
      </c>
      <c r="AK150" t="s">
        <v>11678</v>
      </c>
      <c r="AL150">
        <v>8</v>
      </c>
      <c r="AM150" s="5">
        <f t="shared" si="18"/>
        <v>0.33333333333333331</v>
      </c>
      <c r="AN150" s="4">
        <f t="shared" si="23"/>
        <v>5.048592704783541E-4</v>
      </c>
      <c r="AO150" s="3"/>
      <c r="AP150">
        <v>0</v>
      </c>
      <c r="AQ150" t="s">
        <v>11677</v>
      </c>
      <c r="AR150" t="s">
        <v>1</v>
      </c>
      <c r="AS150" t="s">
        <v>11676</v>
      </c>
      <c r="AT150" s="2" t="s">
        <v>0</v>
      </c>
      <c r="AU150" s="1">
        <f t="shared" si="19"/>
        <v>1.880018579160772</v>
      </c>
      <c r="AV150" s="1">
        <f t="shared" si="20"/>
        <v>1.3572949642713616</v>
      </c>
      <c r="AW150" s="1">
        <f t="shared" si="21"/>
        <v>0.83457134938195121</v>
      </c>
    </row>
    <row r="151" spans="1:49" x14ac:dyDescent="0.2">
      <c r="A151">
        <v>149</v>
      </c>
      <c r="B151" t="s">
        <v>11675</v>
      </c>
      <c r="C151" t="s">
        <v>11674</v>
      </c>
      <c r="D151" t="s">
        <v>11673</v>
      </c>
      <c r="F151" t="s">
        <v>11672</v>
      </c>
      <c r="G151" t="s">
        <v>15</v>
      </c>
      <c r="H151" t="s">
        <v>14</v>
      </c>
      <c r="I151" t="s">
        <v>11671</v>
      </c>
      <c r="J151">
        <v>60031004</v>
      </c>
      <c r="K151" t="s">
        <v>1821</v>
      </c>
      <c r="L151" t="s">
        <v>1820</v>
      </c>
      <c r="M151" t="s">
        <v>235</v>
      </c>
      <c r="N151">
        <v>3</v>
      </c>
      <c r="O151" t="s">
        <v>11670</v>
      </c>
      <c r="P151" t="s">
        <v>11669</v>
      </c>
      <c r="Q151" t="s">
        <v>1844</v>
      </c>
      <c r="R151" s="7">
        <v>35886</v>
      </c>
      <c r="S151" s="8">
        <f t="shared" si="16"/>
        <v>1998</v>
      </c>
      <c r="T151" s="8">
        <v>1998</v>
      </c>
      <c r="U151" s="8">
        <f t="shared" si="17"/>
        <v>24</v>
      </c>
      <c r="V151" s="7">
        <v>35886</v>
      </c>
      <c r="W151" t="s">
        <v>11657</v>
      </c>
      <c r="X151" s="2">
        <v>0.998</v>
      </c>
      <c r="Y151" s="6">
        <f t="shared" si="22"/>
        <v>2.664104001494888E-2</v>
      </c>
      <c r="AA151">
        <v>207322</v>
      </c>
      <c r="AB151">
        <v>90127</v>
      </c>
      <c r="AD151" t="s">
        <v>4</v>
      </c>
      <c r="AE151">
        <v>27</v>
      </c>
      <c r="AF151">
        <v>2</v>
      </c>
      <c r="AH151" t="s">
        <v>11668</v>
      </c>
      <c r="AI151" t="s">
        <v>11667</v>
      </c>
      <c r="AJ151" t="s">
        <v>11666</v>
      </c>
      <c r="AK151" t="s">
        <v>11665</v>
      </c>
      <c r="AL151">
        <v>75</v>
      </c>
      <c r="AM151" s="5">
        <f t="shared" si="18"/>
        <v>3.125</v>
      </c>
      <c r="AN151" s="4">
        <f t="shared" si="23"/>
        <v>4.7330556607345703E-3</v>
      </c>
      <c r="AO151" s="3"/>
      <c r="AP151">
        <v>0</v>
      </c>
      <c r="AR151" t="s">
        <v>1</v>
      </c>
      <c r="AT151" s="2" t="s">
        <v>0</v>
      </c>
      <c r="AU151" s="1">
        <f t="shared" si="19"/>
        <v>2.0068644708684586</v>
      </c>
      <c r="AV151" s="1">
        <f t="shared" si="20"/>
        <v>1.5687047837841726</v>
      </c>
      <c r="AW151" s="1">
        <f t="shared" si="21"/>
        <v>1.1305450966998862</v>
      </c>
    </row>
    <row r="152" spans="1:49" x14ac:dyDescent="0.2">
      <c r="A152">
        <v>150</v>
      </c>
      <c r="B152" t="s">
        <v>11664</v>
      </c>
      <c r="C152" t="s">
        <v>11663</v>
      </c>
      <c r="D152" t="s">
        <v>11662</v>
      </c>
      <c r="F152" t="s">
        <v>11661</v>
      </c>
      <c r="G152" t="s">
        <v>15</v>
      </c>
      <c r="H152" t="s">
        <v>14</v>
      </c>
      <c r="I152" t="s">
        <v>11660</v>
      </c>
      <c r="J152">
        <v>60003003</v>
      </c>
      <c r="K152" t="s">
        <v>5004</v>
      </c>
      <c r="L152" t="s">
        <v>5003</v>
      </c>
      <c r="M152" t="s">
        <v>1857</v>
      </c>
      <c r="N152">
        <v>2</v>
      </c>
      <c r="O152" t="s">
        <v>11659</v>
      </c>
      <c r="P152" t="s">
        <v>11658</v>
      </c>
      <c r="Q152" t="s">
        <v>5000</v>
      </c>
      <c r="R152" s="7">
        <v>35886</v>
      </c>
      <c r="S152" s="8">
        <f t="shared" si="16"/>
        <v>1998</v>
      </c>
      <c r="T152" s="8">
        <v>1998</v>
      </c>
      <c r="U152" s="8">
        <f t="shared" si="17"/>
        <v>24</v>
      </c>
      <c r="V152" s="7">
        <v>35886</v>
      </c>
      <c r="W152" t="s">
        <v>11657</v>
      </c>
      <c r="X152" s="2">
        <v>0.998</v>
      </c>
      <c r="Y152" s="6">
        <f t="shared" si="22"/>
        <v>2.664104001494888E-2</v>
      </c>
      <c r="AA152">
        <v>207322</v>
      </c>
      <c r="AB152">
        <v>90127</v>
      </c>
      <c r="AD152" t="s">
        <v>4</v>
      </c>
      <c r="AE152">
        <v>27</v>
      </c>
      <c r="AF152">
        <v>2</v>
      </c>
      <c r="AH152" t="s">
        <v>11656</v>
      </c>
      <c r="AI152" t="s">
        <v>11655</v>
      </c>
      <c r="AJ152" t="s">
        <v>11654</v>
      </c>
      <c r="AK152" t="s">
        <v>11653</v>
      </c>
      <c r="AL152">
        <v>14</v>
      </c>
      <c r="AM152" s="5">
        <f t="shared" si="18"/>
        <v>0.58333333333333337</v>
      </c>
      <c r="AN152" s="4">
        <f t="shared" si="23"/>
        <v>8.835037233371198E-4</v>
      </c>
      <c r="AO152" s="3"/>
      <c r="AP152">
        <v>0</v>
      </c>
      <c r="AR152" t="s">
        <v>1</v>
      </c>
      <c r="AT152" s="2" t="s">
        <v>0</v>
      </c>
      <c r="AU152" s="1">
        <f t="shared" si="19"/>
        <v>1.8913779127465353</v>
      </c>
      <c r="AV152" s="1">
        <f t="shared" si="20"/>
        <v>1.3762271869143001</v>
      </c>
      <c r="AW152" s="1">
        <f t="shared" si="21"/>
        <v>0.8610764610820647</v>
      </c>
    </row>
    <row r="153" spans="1:49" x14ac:dyDescent="0.2">
      <c r="A153">
        <v>151</v>
      </c>
      <c r="B153" t="s">
        <v>11652</v>
      </c>
      <c r="C153" t="s">
        <v>11651</v>
      </c>
      <c r="E153">
        <v>9622370</v>
      </c>
      <c r="F153" t="s">
        <v>11650</v>
      </c>
      <c r="G153" t="s">
        <v>15</v>
      </c>
      <c r="H153" t="s">
        <v>14</v>
      </c>
      <c r="I153" t="s">
        <v>11649</v>
      </c>
      <c r="J153">
        <v>60030074</v>
      </c>
      <c r="K153" t="s">
        <v>11648</v>
      </c>
      <c r="L153" t="s">
        <v>11647</v>
      </c>
      <c r="M153" t="s">
        <v>3815</v>
      </c>
      <c r="N153">
        <v>2</v>
      </c>
      <c r="O153" t="s">
        <v>11646</v>
      </c>
      <c r="P153" t="s">
        <v>11645</v>
      </c>
      <c r="Q153" t="s">
        <v>11644</v>
      </c>
      <c r="R153" s="7">
        <v>35886</v>
      </c>
      <c r="S153" s="8">
        <f t="shared" si="16"/>
        <v>1998</v>
      </c>
      <c r="T153" s="8">
        <v>1998</v>
      </c>
      <c r="U153" s="8">
        <f t="shared" si="17"/>
        <v>24</v>
      </c>
      <c r="V153" s="7">
        <v>35886</v>
      </c>
      <c r="W153" t="s">
        <v>11643</v>
      </c>
      <c r="X153" s="2">
        <v>1.028</v>
      </c>
      <c r="Y153" s="6">
        <f t="shared" si="22"/>
        <v>2.744187288112971E-2</v>
      </c>
      <c r="AA153" t="s">
        <v>11642</v>
      </c>
      <c r="AB153">
        <v>17778</v>
      </c>
      <c r="AD153" t="s">
        <v>4</v>
      </c>
      <c r="AE153">
        <v>12</v>
      </c>
      <c r="AF153">
        <v>2</v>
      </c>
      <c r="AH153" t="s">
        <v>11641</v>
      </c>
      <c r="AI153" t="s">
        <v>11640</v>
      </c>
      <c r="AJ153" t="s">
        <v>11639</v>
      </c>
      <c r="AK153" t="s">
        <v>11638</v>
      </c>
      <c r="AL153">
        <v>17</v>
      </c>
      <c r="AM153" s="5">
        <f t="shared" si="18"/>
        <v>0.70833333333333337</v>
      </c>
      <c r="AN153" s="4">
        <f t="shared" si="23"/>
        <v>1.0728259497665025E-3</v>
      </c>
      <c r="AO153" s="3"/>
      <c r="AP153">
        <v>0</v>
      </c>
      <c r="AR153" t="s">
        <v>1</v>
      </c>
      <c r="AT153" s="2">
        <v>2.7389999999999999</v>
      </c>
      <c r="AU153" s="1">
        <f t="shared" si="19"/>
        <v>1.9531158801720745</v>
      </c>
      <c r="AV153" s="1">
        <f t="shared" si="20"/>
        <v>1.4257349415448106</v>
      </c>
      <c r="AW153" s="1">
        <f t="shared" si="21"/>
        <v>0.89835400291754641</v>
      </c>
    </row>
    <row r="154" spans="1:49" x14ac:dyDescent="0.2">
      <c r="A154">
        <v>152</v>
      </c>
      <c r="B154" t="s">
        <v>11637</v>
      </c>
      <c r="C154" t="s">
        <v>11636</v>
      </c>
      <c r="D154" t="s">
        <v>11635</v>
      </c>
      <c r="F154" t="s">
        <v>11634</v>
      </c>
      <c r="G154" t="s">
        <v>15</v>
      </c>
      <c r="H154" t="s">
        <v>14</v>
      </c>
      <c r="I154" t="s">
        <v>11633</v>
      </c>
      <c r="J154">
        <v>101829007</v>
      </c>
      <c r="K154" t="s">
        <v>11632</v>
      </c>
      <c r="L154" t="s">
        <v>11631</v>
      </c>
      <c r="M154" t="s">
        <v>1586</v>
      </c>
      <c r="N154">
        <v>2</v>
      </c>
      <c r="O154" t="s">
        <v>11630</v>
      </c>
      <c r="P154" t="s">
        <v>11629</v>
      </c>
      <c r="Q154" t="s">
        <v>11628</v>
      </c>
      <c r="R154" s="7">
        <v>35886</v>
      </c>
      <c r="S154" s="8">
        <f t="shared" si="16"/>
        <v>1998</v>
      </c>
      <c r="T154" s="8">
        <v>1998</v>
      </c>
      <c r="U154" s="8">
        <f t="shared" si="17"/>
        <v>24</v>
      </c>
      <c r="V154" s="7">
        <v>35886</v>
      </c>
      <c r="W154" t="s">
        <v>11627</v>
      </c>
      <c r="X154" s="2">
        <v>1.1359999999999999</v>
      </c>
      <c r="Y154" s="6">
        <f t="shared" si="22"/>
        <v>3.0324871199380689E-2</v>
      </c>
      <c r="AA154">
        <v>1676105</v>
      </c>
      <c r="AB154">
        <v>110486</v>
      </c>
      <c r="AD154" t="s">
        <v>4</v>
      </c>
      <c r="AE154" t="s">
        <v>11626</v>
      </c>
      <c r="AH154" t="s">
        <v>11625</v>
      </c>
      <c r="AI154" t="s">
        <v>11624</v>
      </c>
      <c r="AK154" t="s">
        <v>11623</v>
      </c>
      <c r="AL154">
        <v>29</v>
      </c>
      <c r="AM154" s="5">
        <f t="shared" si="18"/>
        <v>1.2083333333333333</v>
      </c>
      <c r="AN154" s="4">
        <f t="shared" si="23"/>
        <v>1.8301148554840337E-3</v>
      </c>
      <c r="AO154" s="3"/>
      <c r="AP154">
        <v>0</v>
      </c>
      <c r="AR154" t="s">
        <v>1</v>
      </c>
      <c r="AT154" s="2" t="s">
        <v>0</v>
      </c>
      <c r="AU154" s="1">
        <f t="shared" si="19"/>
        <v>2.1776444296211692</v>
      </c>
      <c r="AV154" s="1">
        <f t="shared" si="20"/>
        <v>1.6077493027432359</v>
      </c>
      <c r="AW154" s="1">
        <f t="shared" si="21"/>
        <v>1.0378541758653028</v>
      </c>
    </row>
    <row r="155" spans="1:49" x14ac:dyDescent="0.2">
      <c r="A155">
        <v>153</v>
      </c>
      <c r="B155" t="s">
        <v>11622</v>
      </c>
      <c r="F155" t="s">
        <v>11621</v>
      </c>
      <c r="G155" t="s">
        <v>15</v>
      </c>
      <c r="H155" t="s">
        <v>14</v>
      </c>
      <c r="I155" t="s">
        <v>11620</v>
      </c>
      <c r="J155">
        <v>60005304</v>
      </c>
      <c r="K155" t="s">
        <v>11619</v>
      </c>
      <c r="L155" t="s">
        <v>11618</v>
      </c>
      <c r="M155" t="s">
        <v>73</v>
      </c>
      <c r="N155">
        <v>4</v>
      </c>
      <c r="O155" t="s">
        <v>11617</v>
      </c>
      <c r="P155" t="s">
        <v>11616</v>
      </c>
      <c r="Q155" t="s">
        <v>11615</v>
      </c>
      <c r="R155" s="7">
        <v>35886</v>
      </c>
      <c r="S155" s="8">
        <f t="shared" si="16"/>
        <v>1998</v>
      </c>
      <c r="T155" s="8">
        <v>1998</v>
      </c>
      <c r="U155" s="8">
        <f t="shared" si="17"/>
        <v>24</v>
      </c>
      <c r="V155" s="7">
        <v>35886</v>
      </c>
      <c r="W155" t="s">
        <v>1066</v>
      </c>
      <c r="X155" s="2">
        <v>0.13800000000000001</v>
      </c>
      <c r="Y155" s="6">
        <f t="shared" si="22"/>
        <v>3.6838311844318095E-3</v>
      </c>
      <c r="AA155">
        <v>1926225</v>
      </c>
      <c r="AB155">
        <v>18580</v>
      </c>
      <c r="AD155" t="s">
        <v>4</v>
      </c>
      <c r="AE155">
        <v>41</v>
      </c>
      <c r="AF155">
        <v>4</v>
      </c>
      <c r="AI155" t="s">
        <v>11614</v>
      </c>
      <c r="AK155" t="s">
        <v>11613</v>
      </c>
      <c r="AL155">
        <v>2</v>
      </c>
      <c r="AM155" s="5">
        <f t="shared" si="18"/>
        <v>8.3333333333333329E-2</v>
      </c>
      <c r="AN155" s="4">
        <f t="shared" si="23"/>
        <v>1.2621481761958852E-4</v>
      </c>
      <c r="AO155" s="3"/>
      <c r="AP155">
        <v>0</v>
      </c>
      <c r="AR155" t="s">
        <v>1</v>
      </c>
      <c r="AT155" s="2">
        <v>0.30599999999999999</v>
      </c>
      <c r="AU155" s="1">
        <f t="shared" si="19"/>
        <v>0.26165462743881435</v>
      </c>
      <c r="AV155" s="1">
        <f t="shared" si="20"/>
        <v>0.19050230010256991</v>
      </c>
      <c r="AW155" s="1">
        <f t="shared" si="21"/>
        <v>0.11934997276632547</v>
      </c>
    </row>
    <row r="156" spans="1:49" x14ac:dyDescent="0.2">
      <c r="A156">
        <v>154</v>
      </c>
      <c r="B156" t="s">
        <v>11612</v>
      </c>
      <c r="F156" t="s">
        <v>11611</v>
      </c>
      <c r="G156" t="s">
        <v>15</v>
      </c>
      <c r="H156" t="s">
        <v>14</v>
      </c>
      <c r="I156" t="s">
        <v>11610</v>
      </c>
      <c r="N156">
        <v>2</v>
      </c>
      <c r="O156" t="s">
        <v>11609</v>
      </c>
      <c r="P156" t="s">
        <v>11608</v>
      </c>
      <c r="Q156" t="s">
        <v>2078</v>
      </c>
      <c r="R156" s="7">
        <v>35886</v>
      </c>
      <c r="S156" s="8">
        <f t="shared" si="16"/>
        <v>1998</v>
      </c>
      <c r="T156" s="8">
        <v>1998</v>
      </c>
      <c r="U156" s="8">
        <f t="shared" si="17"/>
        <v>24</v>
      </c>
      <c r="V156" s="7">
        <v>35886</v>
      </c>
      <c r="W156" t="s">
        <v>11607</v>
      </c>
      <c r="X156" s="2">
        <v>0.115</v>
      </c>
      <c r="Y156" s="6">
        <f t="shared" si="22"/>
        <v>3.069859320359841E-3</v>
      </c>
      <c r="AA156">
        <v>933651</v>
      </c>
      <c r="AB156">
        <v>14396</v>
      </c>
      <c r="AD156" t="s">
        <v>4</v>
      </c>
      <c r="AE156">
        <v>39</v>
      </c>
      <c r="AF156">
        <v>4</v>
      </c>
      <c r="AH156" t="s">
        <v>11606</v>
      </c>
      <c r="AI156" t="s">
        <v>11605</v>
      </c>
      <c r="AK156" t="s">
        <v>11604</v>
      </c>
      <c r="AL156">
        <v>4</v>
      </c>
      <c r="AM156" s="5">
        <f t="shared" si="18"/>
        <v>0.16666666666666666</v>
      </c>
      <c r="AN156" s="4">
        <f t="shared" si="23"/>
        <v>2.5242963523917705E-4</v>
      </c>
      <c r="AO156" s="3"/>
      <c r="AP156">
        <v>0</v>
      </c>
      <c r="AR156" t="s">
        <v>1</v>
      </c>
      <c r="AT156" s="2">
        <v>0.17499999999999999</v>
      </c>
      <c r="AU156" s="1">
        <f t="shared" si="19"/>
        <v>0.22246304148236415</v>
      </c>
      <c r="AV156" s="1">
        <f t="shared" si="20"/>
        <v>0.16611444777995091</v>
      </c>
      <c r="AW156" s="1">
        <f t="shared" si="21"/>
        <v>0.10976585407753761</v>
      </c>
    </row>
    <row r="157" spans="1:49" x14ac:dyDescent="0.2">
      <c r="A157">
        <v>155</v>
      </c>
      <c r="B157" t="s">
        <v>11603</v>
      </c>
      <c r="C157" t="s">
        <v>11602</v>
      </c>
      <c r="F157" t="s">
        <v>9903</v>
      </c>
      <c r="G157" t="s">
        <v>15</v>
      </c>
      <c r="H157" t="s">
        <v>14</v>
      </c>
      <c r="I157" t="s">
        <v>1297</v>
      </c>
      <c r="J157">
        <v>60006948</v>
      </c>
      <c r="K157" t="s">
        <v>1296</v>
      </c>
      <c r="L157" t="s">
        <v>1295</v>
      </c>
      <c r="M157" t="s">
        <v>1294</v>
      </c>
      <c r="N157">
        <v>1</v>
      </c>
      <c r="O157" t="s">
        <v>1293</v>
      </c>
      <c r="P157">
        <v>7004103789</v>
      </c>
      <c r="Q157">
        <v>60006948</v>
      </c>
      <c r="R157" s="7">
        <v>35886</v>
      </c>
      <c r="S157" s="8">
        <f t="shared" si="16"/>
        <v>1998</v>
      </c>
      <c r="T157" s="8">
        <v>1998</v>
      </c>
      <c r="U157" s="8">
        <f t="shared" si="17"/>
        <v>24</v>
      </c>
      <c r="V157" s="7">
        <v>35886</v>
      </c>
      <c r="W157" t="s">
        <v>9902</v>
      </c>
      <c r="X157" s="2" t="s">
        <v>0</v>
      </c>
      <c r="Y157" s="6" t="e">
        <f t="shared" si="22"/>
        <v>#VALUE!</v>
      </c>
      <c r="AA157">
        <v>10698299</v>
      </c>
      <c r="AB157">
        <v>25808</v>
      </c>
      <c r="AD157" t="s">
        <v>4</v>
      </c>
      <c r="AE157">
        <v>14</v>
      </c>
      <c r="AF157">
        <v>4</v>
      </c>
      <c r="AH157" t="s">
        <v>9901</v>
      </c>
      <c r="AI157" t="s">
        <v>11601</v>
      </c>
      <c r="AK157" t="s">
        <v>9898</v>
      </c>
      <c r="AL157">
        <v>3</v>
      </c>
      <c r="AM157" s="5">
        <f t="shared" si="18"/>
        <v>0.125</v>
      </c>
      <c r="AN157" s="4">
        <f t="shared" si="23"/>
        <v>1.893222264293828E-4</v>
      </c>
      <c r="AO157" s="3"/>
      <c r="AP157">
        <v>0</v>
      </c>
      <c r="AR157" t="s">
        <v>1</v>
      </c>
      <c r="AT157" s="2" t="s">
        <v>0</v>
      </c>
      <c r="AU157" s="1" t="e">
        <f t="shared" si="19"/>
        <v>#VALUE!</v>
      </c>
      <c r="AV157" s="1" t="e">
        <f t="shared" si="20"/>
        <v>#VALUE!</v>
      </c>
      <c r="AW157" s="1" t="e">
        <f t="shared" si="21"/>
        <v>#VALUE!</v>
      </c>
    </row>
    <row r="158" spans="1:49" x14ac:dyDescent="0.2">
      <c r="A158">
        <v>156</v>
      </c>
      <c r="B158" t="s">
        <v>11600</v>
      </c>
      <c r="F158" t="s">
        <v>11599</v>
      </c>
      <c r="G158" t="s">
        <v>15</v>
      </c>
      <c r="H158" t="s">
        <v>14</v>
      </c>
      <c r="I158" t="s">
        <v>11598</v>
      </c>
      <c r="J158" t="s">
        <v>11597</v>
      </c>
      <c r="K158" t="s">
        <v>11596</v>
      </c>
      <c r="L158" t="s">
        <v>11595</v>
      </c>
      <c r="M158" t="s">
        <v>5702</v>
      </c>
      <c r="N158">
        <v>5</v>
      </c>
      <c r="O158" t="s">
        <v>11594</v>
      </c>
      <c r="P158" t="s">
        <v>11593</v>
      </c>
      <c r="Q158" t="s">
        <v>11592</v>
      </c>
      <c r="R158" s="7">
        <v>35886</v>
      </c>
      <c r="S158" s="8">
        <f t="shared" si="16"/>
        <v>1998</v>
      </c>
      <c r="T158" s="8">
        <v>1998</v>
      </c>
      <c r="U158" s="8">
        <f t="shared" si="17"/>
        <v>24</v>
      </c>
      <c r="V158" s="7">
        <v>35886</v>
      </c>
      <c r="W158" t="s">
        <v>4278</v>
      </c>
      <c r="X158" s="2">
        <v>0.22</v>
      </c>
      <c r="Y158" s="6">
        <f t="shared" si="22"/>
        <v>5.8727743519927395E-3</v>
      </c>
      <c r="AA158">
        <v>2705214</v>
      </c>
      <c r="AB158">
        <v>28119</v>
      </c>
      <c r="AD158" t="s">
        <v>4</v>
      </c>
      <c r="AE158">
        <v>19</v>
      </c>
      <c r="AF158">
        <v>2</v>
      </c>
      <c r="AH158" t="s">
        <v>11591</v>
      </c>
      <c r="AI158" t="s">
        <v>11590</v>
      </c>
      <c r="AJ158" t="s">
        <v>11589</v>
      </c>
      <c r="AK158" t="s">
        <v>11588</v>
      </c>
      <c r="AL158">
        <v>7</v>
      </c>
      <c r="AM158" s="5">
        <f t="shared" si="18"/>
        <v>0.29166666666666669</v>
      </c>
      <c r="AN158" s="4">
        <f t="shared" si="23"/>
        <v>4.417518616685599E-4</v>
      </c>
      <c r="AO158" s="3"/>
      <c r="AP158">
        <v>0</v>
      </c>
      <c r="AR158" t="s">
        <v>1</v>
      </c>
      <c r="AT158" s="2" t="s">
        <v>0</v>
      </c>
      <c r="AU158" s="1">
        <f t="shared" si="19"/>
        <v>0.42434676048954861</v>
      </c>
      <c r="AV158" s="1">
        <f t="shared" si="20"/>
        <v>0.315726310683065</v>
      </c>
      <c r="AW158" s="1">
        <f t="shared" si="21"/>
        <v>0.20710586087658137</v>
      </c>
    </row>
    <row r="159" spans="1:49" x14ac:dyDescent="0.2">
      <c r="A159">
        <v>157</v>
      </c>
      <c r="B159" t="s">
        <v>11587</v>
      </c>
      <c r="F159" t="s">
        <v>11586</v>
      </c>
      <c r="G159" t="s">
        <v>15</v>
      </c>
      <c r="H159" t="s">
        <v>14</v>
      </c>
      <c r="I159" t="s">
        <v>11585</v>
      </c>
      <c r="J159" t="s">
        <v>11584</v>
      </c>
      <c r="K159" t="s">
        <v>11583</v>
      </c>
      <c r="L159" t="s">
        <v>11582</v>
      </c>
      <c r="M159" t="s">
        <v>11581</v>
      </c>
      <c r="N159">
        <v>4</v>
      </c>
      <c r="O159" t="s">
        <v>11580</v>
      </c>
      <c r="P159" t="s">
        <v>11579</v>
      </c>
      <c r="Q159" t="s">
        <v>11578</v>
      </c>
      <c r="R159" s="7">
        <v>35886</v>
      </c>
      <c r="S159" s="8">
        <f t="shared" si="16"/>
        <v>1998</v>
      </c>
      <c r="T159" s="8">
        <v>1998</v>
      </c>
      <c r="U159" s="8">
        <f t="shared" si="17"/>
        <v>24</v>
      </c>
      <c r="V159" s="7">
        <v>35886</v>
      </c>
      <c r="W159" t="s">
        <v>1830</v>
      </c>
      <c r="X159" s="2">
        <v>0.26700000000000002</v>
      </c>
      <c r="Y159" s="6">
        <f t="shared" si="22"/>
        <v>7.1274125090093707E-3</v>
      </c>
      <c r="AA159">
        <v>10224653</v>
      </c>
      <c r="AB159">
        <v>24184</v>
      </c>
      <c r="AD159" t="s">
        <v>4</v>
      </c>
      <c r="AE159">
        <v>7</v>
      </c>
      <c r="AF159">
        <v>2</v>
      </c>
      <c r="AH159" t="s">
        <v>11577</v>
      </c>
      <c r="AI159" t="s">
        <v>11576</v>
      </c>
      <c r="AJ159" t="s">
        <v>11575</v>
      </c>
      <c r="AK159" t="s">
        <v>11574</v>
      </c>
      <c r="AL159">
        <v>0</v>
      </c>
      <c r="AM159" s="5">
        <f t="shared" si="18"/>
        <v>0</v>
      </c>
      <c r="AN159" s="4">
        <f t="shared" si="23"/>
        <v>0</v>
      </c>
      <c r="AO159" s="3"/>
      <c r="AP159">
        <v>0</v>
      </c>
      <c r="AR159" t="s">
        <v>1</v>
      </c>
      <c r="AT159" s="2">
        <v>1.014</v>
      </c>
      <c r="AU159" s="1">
        <f t="shared" si="19"/>
        <v>0.49891887563065596</v>
      </c>
      <c r="AV159" s="1">
        <f t="shared" si="20"/>
        <v>0.35637062545046855</v>
      </c>
      <c r="AW159" s="1">
        <f t="shared" si="21"/>
        <v>0.21382237527028108</v>
      </c>
    </row>
    <row r="160" spans="1:49" x14ac:dyDescent="0.2">
      <c r="A160">
        <v>158</v>
      </c>
      <c r="B160" t="s">
        <v>11573</v>
      </c>
      <c r="C160" t="s">
        <v>11572</v>
      </c>
      <c r="F160" t="s">
        <v>11571</v>
      </c>
      <c r="G160" t="s">
        <v>15</v>
      </c>
      <c r="H160" t="s">
        <v>14</v>
      </c>
      <c r="I160" t="s">
        <v>11570</v>
      </c>
      <c r="J160">
        <v>60000221</v>
      </c>
      <c r="K160" t="s">
        <v>2741</v>
      </c>
      <c r="L160" t="s">
        <v>667</v>
      </c>
      <c r="M160" t="s">
        <v>73</v>
      </c>
      <c r="N160">
        <v>2</v>
      </c>
      <c r="O160" t="s">
        <v>11569</v>
      </c>
      <c r="P160" t="s">
        <v>11568</v>
      </c>
      <c r="Q160" t="s">
        <v>4605</v>
      </c>
      <c r="R160" s="7">
        <v>35886</v>
      </c>
      <c r="S160" s="8">
        <f t="shared" si="16"/>
        <v>1998</v>
      </c>
      <c r="T160" s="8">
        <v>1998</v>
      </c>
      <c r="U160" s="8">
        <f t="shared" si="17"/>
        <v>24</v>
      </c>
      <c r="V160" s="7">
        <v>35886</v>
      </c>
      <c r="W160" t="s">
        <v>1208</v>
      </c>
      <c r="X160" s="2">
        <v>2.0070000000000001</v>
      </c>
      <c r="Y160" s="6">
        <f t="shared" si="22"/>
        <v>5.3575718747497406E-2</v>
      </c>
      <c r="AA160">
        <v>948276</v>
      </c>
      <c r="AB160">
        <v>27962</v>
      </c>
      <c r="AD160" t="s">
        <v>4</v>
      </c>
      <c r="AE160">
        <v>25</v>
      </c>
      <c r="AF160">
        <v>7</v>
      </c>
      <c r="AH160" t="s">
        <v>11567</v>
      </c>
      <c r="AI160" t="s">
        <v>11566</v>
      </c>
      <c r="AK160" t="s">
        <v>11565</v>
      </c>
      <c r="AL160">
        <v>17</v>
      </c>
      <c r="AM160" s="5">
        <f t="shared" si="18"/>
        <v>0.70833333333333337</v>
      </c>
      <c r="AN160" s="4">
        <f t="shared" si="23"/>
        <v>1.0728259497665025E-3</v>
      </c>
      <c r="AO160" s="3"/>
      <c r="AP160">
        <v>1</v>
      </c>
      <c r="AR160" t="s">
        <v>1</v>
      </c>
      <c r="AT160" s="2">
        <v>4.72</v>
      </c>
      <c r="AU160" s="1">
        <f t="shared" si="19"/>
        <v>3.7824850908178131</v>
      </c>
      <c r="AV160" s="1">
        <f t="shared" si="20"/>
        <v>2.7324272348631955</v>
      </c>
      <c r="AW160" s="1">
        <f t="shared" si="21"/>
        <v>1.682369378908577</v>
      </c>
    </row>
    <row r="161" spans="1:49" x14ac:dyDescent="0.2">
      <c r="A161">
        <v>159</v>
      </c>
      <c r="B161" t="s">
        <v>11564</v>
      </c>
      <c r="F161" t="s">
        <v>11563</v>
      </c>
      <c r="G161" t="s">
        <v>15</v>
      </c>
      <c r="H161" t="s">
        <v>14</v>
      </c>
      <c r="I161" t="s">
        <v>10348</v>
      </c>
      <c r="N161">
        <v>1</v>
      </c>
      <c r="O161" t="s">
        <v>7402</v>
      </c>
      <c r="P161">
        <v>1</v>
      </c>
      <c r="R161" s="7">
        <v>35886</v>
      </c>
      <c r="S161" s="8">
        <f t="shared" si="16"/>
        <v>1998</v>
      </c>
      <c r="T161" s="8">
        <v>1998</v>
      </c>
      <c r="U161" s="8">
        <f t="shared" si="17"/>
        <v>24</v>
      </c>
      <c r="V161" s="7">
        <v>35886</v>
      </c>
      <c r="W161" t="s">
        <v>1066</v>
      </c>
      <c r="X161" s="2">
        <v>0.13800000000000001</v>
      </c>
      <c r="Y161" s="6">
        <f t="shared" si="22"/>
        <v>3.6838311844318095E-3</v>
      </c>
      <c r="AA161">
        <v>1926225</v>
      </c>
      <c r="AB161">
        <v>18580</v>
      </c>
      <c r="AD161" t="s">
        <v>4</v>
      </c>
      <c r="AE161">
        <v>41</v>
      </c>
      <c r="AF161">
        <v>4</v>
      </c>
      <c r="AI161" t="s">
        <v>11562</v>
      </c>
      <c r="AK161" t="s">
        <v>11561</v>
      </c>
      <c r="AL161">
        <v>1</v>
      </c>
      <c r="AM161" s="5">
        <f t="shared" si="18"/>
        <v>4.1666666666666664E-2</v>
      </c>
      <c r="AN161" s="4">
        <f t="shared" si="23"/>
        <v>6.3107408809794262E-5</v>
      </c>
      <c r="AO161" s="3"/>
      <c r="AP161">
        <v>0</v>
      </c>
      <c r="AR161" t="s">
        <v>1</v>
      </c>
      <c r="AT161" s="2">
        <v>0.30599999999999999</v>
      </c>
      <c r="AU161" s="1">
        <f t="shared" si="19"/>
        <v>0.25976140517452045</v>
      </c>
      <c r="AV161" s="1">
        <f t="shared" si="20"/>
        <v>0.18734692966208019</v>
      </c>
      <c r="AW161" s="1">
        <f t="shared" si="21"/>
        <v>0.11493245414963989</v>
      </c>
    </row>
    <row r="162" spans="1:49" x14ac:dyDescent="0.2">
      <c r="A162">
        <v>160</v>
      </c>
      <c r="B162" t="s">
        <v>11560</v>
      </c>
      <c r="C162" t="s">
        <v>11559</v>
      </c>
      <c r="F162" t="s">
        <v>11558</v>
      </c>
      <c r="G162" t="s">
        <v>15</v>
      </c>
      <c r="H162" t="s">
        <v>14</v>
      </c>
      <c r="I162" t="s">
        <v>11557</v>
      </c>
      <c r="J162" t="s">
        <v>11556</v>
      </c>
      <c r="K162" t="s">
        <v>11555</v>
      </c>
      <c r="L162" t="s">
        <v>11554</v>
      </c>
      <c r="M162" t="s">
        <v>11553</v>
      </c>
      <c r="N162">
        <v>1</v>
      </c>
      <c r="O162" t="s">
        <v>11552</v>
      </c>
      <c r="P162">
        <v>7004164152</v>
      </c>
      <c r="Q162" t="s">
        <v>11551</v>
      </c>
      <c r="R162" s="7">
        <v>35886</v>
      </c>
      <c r="S162" s="8">
        <f t="shared" si="16"/>
        <v>1998</v>
      </c>
      <c r="T162" s="8">
        <v>1998</v>
      </c>
      <c r="U162" s="8">
        <f t="shared" si="17"/>
        <v>24</v>
      </c>
      <c r="V162" s="7">
        <v>35886</v>
      </c>
      <c r="W162" t="s">
        <v>526</v>
      </c>
      <c r="X162" s="2">
        <v>0.88100000000000001</v>
      </c>
      <c r="Y162" s="6">
        <f t="shared" si="22"/>
        <v>2.3517791836843653E-2</v>
      </c>
      <c r="AA162">
        <v>10459243</v>
      </c>
      <c r="AB162">
        <v>17248</v>
      </c>
      <c r="AD162" t="s">
        <v>4</v>
      </c>
      <c r="AE162">
        <v>40</v>
      </c>
      <c r="AF162">
        <v>2</v>
      </c>
      <c r="AH162" t="s">
        <v>11550</v>
      </c>
      <c r="AI162" t="s">
        <v>11549</v>
      </c>
      <c r="AJ162" t="s">
        <v>11548</v>
      </c>
      <c r="AK162" t="s">
        <v>11547</v>
      </c>
      <c r="AL162">
        <v>49</v>
      </c>
      <c r="AM162" s="5">
        <f t="shared" si="18"/>
        <v>2.0416666666666665</v>
      </c>
      <c r="AN162" s="4">
        <f t="shared" si="23"/>
        <v>3.0922630316799191E-3</v>
      </c>
      <c r="AO162" s="3"/>
      <c r="AP162">
        <v>0</v>
      </c>
      <c r="AR162" t="s">
        <v>1</v>
      </c>
      <c r="AT162" s="2" t="s">
        <v>0</v>
      </c>
      <c r="AU162" s="1">
        <f t="shared" si="19"/>
        <v>1.7390133195294533</v>
      </c>
      <c r="AV162" s="1">
        <f t="shared" si="20"/>
        <v>1.3305027434261787</v>
      </c>
      <c r="AW162" s="1">
        <f t="shared" si="21"/>
        <v>0.9219921673229039</v>
      </c>
    </row>
    <row r="163" spans="1:49" x14ac:dyDescent="0.2">
      <c r="A163">
        <v>161</v>
      </c>
      <c r="B163" t="s">
        <v>11546</v>
      </c>
      <c r="F163" t="s">
        <v>11545</v>
      </c>
      <c r="G163" t="s">
        <v>15</v>
      </c>
      <c r="H163" t="s">
        <v>14</v>
      </c>
      <c r="I163" t="s">
        <v>11544</v>
      </c>
      <c r="N163">
        <v>4</v>
      </c>
      <c r="O163" t="s">
        <v>11543</v>
      </c>
      <c r="P163" t="s">
        <v>11542</v>
      </c>
      <c r="Q163" t="s">
        <v>1658</v>
      </c>
      <c r="R163" s="7">
        <v>35886</v>
      </c>
      <c r="S163" s="8">
        <f t="shared" si="16"/>
        <v>1998</v>
      </c>
      <c r="T163" s="8">
        <v>1998</v>
      </c>
      <c r="U163" s="8">
        <f t="shared" si="17"/>
        <v>24</v>
      </c>
      <c r="V163" s="7">
        <v>35886</v>
      </c>
      <c r="W163" t="s">
        <v>4278</v>
      </c>
      <c r="X163" s="2">
        <v>0.22</v>
      </c>
      <c r="Y163" s="6">
        <f t="shared" si="22"/>
        <v>5.8727743519927395E-3</v>
      </c>
      <c r="AA163">
        <v>2705214</v>
      </c>
      <c r="AB163">
        <v>28119</v>
      </c>
      <c r="AD163" t="s">
        <v>4</v>
      </c>
      <c r="AE163">
        <v>19</v>
      </c>
      <c r="AF163">
        <v>2</v>
      </c>
      <c r="AH163" t="s">
        <v>309</v>
      </c>
      <c r="AI163" t="s">
        <v>11541</v>
      </c>
      <c r="AK163" t="s">
        <v>11540</v>
      </c>
      <c r="AL163">
        <v>8</v>
      </c>
      <c r="AM163" s="5">
        <f t="shared" si="18"/>
        <v>0.33333333333333331</v>
      </c>
      <c r="AN163" s="4">
        <f t="shared" si="23"/>
        <v>5.048592704783541E-4</v>
      </c>
      <c r="AO163" s="3"/>
      <c r="AP163">
        <v>0</v>
      </c>
      <c r="AR163" t="s">
        <v>1</v>
      </c>
      <c r="AT163" s="2" t="s">
        <v>0</v>
      </c>
      <c r="AU163" s="1">
        <f t="shared" si="19"/>
        <v>0.42623998275384239</v>
      </c>
      <c r="AV163" s="1">
        <f t="shared" si="20"/>
        <v>0.31888168112355469</v>
      </c>
      <c r="AW163" s="1">
        <f t="shared" si="21"/>
        <v>0.21152337949326699</v>
      </c>
    </row>
    <row r="164" spans="1:49" x14ac:dyDescent="0.2">
      <c r="A164">
        <v>162</v>
      </c>
      <c r="B164" t="s">
        <v>11539</v>
      </c>
      <c r="C164" t="s">
        <v>11538</v>
      </c>
      <c r="F164" t="s">
        <v>11537</v>
      </c>
      <c r="G164" t="s">
        <v>15</v>
      </c>
      <c r="H164" t="s">
        <v>14</v>
      </c>
      <c r="I164" t="s">
        <v>11536</v>
      </c>
      <c r="N164">
        <v>1</v>
      </c>
      <c r="O164" t="s">
        <v>11535</v>
      </c>
      <c r="P164">
        <v>7404492537</v>
      </c>
      <c r="R164" s="7">
        <v>35886</v>
      </c>
      <c r="S164" s="8">
        <f t="shared" si="16"/>
        <v>1998</v>
      </c>
      <c r="T164" s="8">
        <v>1998</v>
      </c>
      <c r="U164" s="8">
        <f t="shared" si="17"/>
        <v>24</v>
      </c>
      <c r="V164" s="7">
        <v>35886</v>
      </c>
      <c r="W164" t="s">
        <v>526</v>
      </c>
      <c r="X164" s="2">
        <v>0.88100000000000001</v>
      </c>
      <c r="Y164" s="6">
        <f t="shared" si="22"/>
        <v>2.3517791836843653E-2</v>
      </c>
      <c r="AA164">
        <v>10459243</v>
      </c>
      <c r="AB164">
        <v>17248</v>
      </c>
      <c r="AD164" t="s">
        <v>4</v>
      </c>
      <c r="AE164">
        <v>40</v>
      </c>
      <c r="AF164">
        <v>2</v>
      </c>
      <c r="AH164" t="s">
        <v>11534</v>
      </c>
      <c r="AJ164" t="s">
        <v>11533</v>
      </c>
      <c r="AL164">
        <v>57</v>
      </c>
      <c r="AM164" s="5">
        <f t="shared" si="18"/>
        <v>2.375</v>
      </c>
      <c r="AN164" s="4">
        <f t="shared" si="23"/>
        <v>3.5971223021582736E-3</v>
      </c>
      <c r="AO164" s="3"/>
      <c r="AP164">
        <v>0</v>
      </c>
      <c r="AR164" t="s">
        <v>1</v>
      </c>
      <c r="AT164" s="2" t="s">
        <v>0</v>
      </c>
      <c r="AU164" s="1">
        <f t="shared" si="19"/>
        <v>1.7541590976438037</v>
      </c>
      <c r="AV164" s="1">
        <f t="shared" si="20"/>
        <v>1.3557457069500962</v>
      </c>
      <c r="AW164" s="1">
        <f t="shared" si="21"/>
        <v>0.9573323162563887</v>
      </c>
    </row>
    <row r="165" spans="1:49" x14ac:dyDescent="0.2">
      <c r="A165">
        <v>163</v>
      </c>
      <c r="B165" t="s">
        <v>11532</v>
      </c>
      <c r="C165" t="s">
        <v>11531</v>
      </c>
      <c r="F165" t="s">
        <v>11530</v>
      </c>
      <c r="G165" t="s">
        <v>15</v>
      </c>
      <c r="H165" t="s">
        <v>14</v>
      </c>
      <c r="I165" t="s">
        <v>11529</v>
      </c>
      <c r="J165" t="s">
        <v>11528</v>
      </c>
      <c r="K165" t="s">
        <v>11527</v>
      </c>
      <c r="L165" t="s">
        <v>11526</v>
      </c>
      <c r="M165" t="s">
        <v>11525</v>
      </c>
      <c r="N165">
        <v>3</v>
      </c>
      <c r="O165" t="s">
        <v>11524</v>
      </c>
      <c r="P165" t="s">
        <v>11523</v>
      </c>
      <c r="Q165" t="s">
        <v>11522</v>
      </c>
      <c r="R165" s="7">
        <v>35886</v>
      </c>
      <c r="S165" s="8">
        <f t="shared" si="16"/>
        <v>1998</v>
      </c>
      <c r="T165" s="8">
        <v>1998</v>
      </c>
      <c r="U165" s="8">
        <f t="shared" si="17"/>
        <v>24</v>
      </c>
      <c r="V165" s="7">
        <v>35886</v>
      </c>
      <c r="W165" t="s">
        <v>1487</v>
      </c>
      <c r="X165" s="2">
        <v>0.28799999999999998</v>
      </c>
      <c r="Y165" s="6">
        <f t="shared" si="22"/>
        <v>7.6879955153359488E-3</v>
      </c>
      <c r="AA165">
        <v>10689605</v>
      </c>
      <c r="AB165">
        <v>19515</v>
      </c>
      <c r="AD165" t="s">
        <v>4</v>
      </c>
      <c r="AE165">
        <v>5</v>
      </c>
      <c r="AF165">
        <v>2</v>
      </c>
      <c r="AH165" t="s">
        <v>11521</v>
      </c>
      <c r="AI165" t="s">
        <v>11520</v>
      </c>
      <c r="AK165" t="s">
        <v>11519</v>
      </c>
      <c r="AL165">
        <v>23</v>
      </c>
      <c r="AM165" s="5">
        <f t="shared" si="18"/>
        <v>0.95833333333333337</v>
      </c>
      <c r="AN165" s="4">
        <f t="shared" si="23"/>
        <v>1.4514704026252683E-3</v>
      </c>
      <c r="AO165" s="3"/>
      <c r="AP165">
        <v>0</v>
      </c>
      <c r="AR165" t="s">
        <v>1</v>
      </c>
      <c r="AT165" s="2" t="s">
        <v>0</v>
      </c>
      <c r="AU165" s="1">
        <f t="shared" si="19"/>
        <v>0.58170379815227435</v>
      </c>
      <c r="AV165" s="1">
        <f t="shared" si="20"/>
        <v>0.45697329589806085</v>
      </c>
      <c r="AW165" s="1">
        <f t="shared" si="21"/>
        <v>0.33224279364384723</v>
      </c>
    </row>
    <row r="166" spans="1:49" x14ac:dyDescent="0.2">
      <c r="A166">
        <v>164</v>
      </c>
      <c r="B166" t="s">
        <v>11518</v>
      </c>
      <c r="C166" t="s">
        <v>11517</v>
      </c>
      <c r="F166" t="s">
        <v>11516</v>
      </c>
      <c r="G166" t="s">
        <v>15</v>
      </c>
      <c r="H166" t="s">
        <v>14</v>
      </c>
      <c r="I166" t="s">
        <v>11515</v>
      </c>
      <c r="J166" t="s">
        <v>11514</v>
      </c>
      <c r="K166" t="s">
        <v>11513</v>
      </c>
      <c r="L166" t="s">
        <v>11512</v>
      </c>
      <c r="M166" t="s">
        <v>26</v>
      </c>
      <c r="N166">
        <v>1</v>
      </c>
      <c r="O166" t="s">
        <v>11511</v>
      </c>
      <c r="P166">
        <v>35578734900</v>
      </c>
      <c r="Q166" t="s">
        <v>11510</v>
      </c>
      <c r="R166" s="7">
        <v>35886</v>
      </c>
      <c r="S166" s="8">
        <f t="shared" si="16"/>
        <v>1998</v>
      </c>
      <c r="T166" s="8">
        <v>1998</v>
      </c>
      <c r="U166" s="8">
        <f t="shared" si="17"/>
        <v>24</v>
      </c>
      <c r="V166" s="7">
        <v>35886</v>
      </c>
      <c r="W166" t="s">
        <v>1487</v>
      </c>
      <c r="X166" s="2">
        <v>0.28799999999999998</v>
      </c>
      <c r="Y166" s="6">
        <f t="shared" si="22"/>
        <v>7.6879955153359488E-3</v>
      </c>
      <c r="AA166">
        <v>10689605</v>
      </c>
      <c r="AB166">
        <v>19515</v>
      </c>
      <c r="AD166" t="s">
        <v>4</v>
      </c>
      <c r="AE166">
        <v>5</v>
      </c>
      <c r="AF166">
        <v>2</v>
      </c>
      <c r="AH166" t="s">
        <v>8959</v>
      </c>
      <c r="AI166" t="s">
        <v>11509</v>
      </c>
      <c r="AK166" t="s">
        <v>11508</v>
      </c>
      <c r="AL166">
        <v>5</v>
      </c>
      <c r="AM166" s="5">
        <f t="shared" si="18"/>
        <v>0.20833333333333334</v>
      </c>
      <c r="AN166" s="4">
        <f t="shared" si="23"/>
        <v>3.1553704404897135E-4</v>
      </c>
      <c r="AO166" s="3"/>
      <c r="AP166">
        <v>0</v>
      </c>
      <c r="AR166" t="s">
        <v>1</v>
      </c>
      <c r="AT166" s="2" t="s">
        <v>0</v>
      </c>
      <c r="AU166" s="1">
        <f t="shared" si="19"/>
        <v>0.54762579739498551</v>
      </c>
      <c r="AV166" s="1">
        <f t="shared" si="20"/>
        <v>0.40017662796924602</v>
      </c>
      <c r="AW166" s="1">
        <f t="shared" si="21"/>
        <v>0.25272745854350642</v>
      </c>
    </row>
    <row r="167" spans="1:49" x14ac:dyDescent="0.2">
      <c r="A167">
        <v>165</v>
      </c>
      <c r="B167" t="s">
        <v>11507</v>
      </c>
      <c r="C167" t="s">
        <v>11506</v>
      </c>
      <c r="F167" t="s">
        <v>11505</v>
      </c>
      <c r="G167" t="s">
        <v>15</v>
      </c>
      <c r="H167" t="s">
        <v>14</v>
      </c>
      <c r="I167" t="s">
        <v>11504</v>
      </c>
      <c r="J167" t="s">
        <v>11503</v>
      </c>
      <c r="K167" t="s">
        <v>11502</v>
      </c>
      <c r="L167" t="s">
        <v>11501</v>
      </c>
      <c r="M167" t="s">
        <v>11500</v>
      </c>
      <c r="N167">
        <v>4</v>
      </c>
      <c r="O167" t="s">
        <v>11499</v>
      </c>
      <c r="P167" t="s">
        <v>11498</v>
      </c>
      <c r="Q167" t="s">
        <v>11497</v>
      </c>
      <c r="R167" s="7">
        <v>35886</v>
      </c>
      <c r="S167" s="8">
        <f t="shared" si="16"/>
        <v>1998</v>
      </c>
      <c r="T167" s="8">
        <v>1998</v>
      </c>
      <c r="U167" s="8">
        <f t="shared" si="17"/>
        <v>24</v>
      </c>
      <c r="V167" s="7">
        <v>35886</v>
      </c>
      <c r="W167" t="s">
        <v>1487</v>
      </c>
      <c r="X167" s="2">
        <v>0.28799999999999998</v>
      </c>
      <c r="Y167" s="6">
        <f t="shared" si="22"/>
        <v>7.6879955153359488E-3</v>
      </c>
      <c r="AA167">
        <v>10689605</v>
      </c>
      <c r="AB167">
        <v>19515</v>
      </c>
      <c r="AD167" t="s">
        <v>4</v>
      </c>
      <c r="AE167">
        <v>5</v>
      </c>
      <c r="AF167">
        <v>2</v>
      </c>
      <c r="AH167" t="s">
        <v>4401</v>
      </c>
      <c r="AI167" t="s">
        <v>11496</v>
      </c>
      <c r="AJ167" t="s">
        <v>11495</v>
      </c>
      <c r="AK167" t="s">
        <v>11494</v>
      </c>
      <c r="AL167">
        <v>2</v>
      </c>
      <c r="AM167" s="5">
        <f t="shared" si="18"/>
        <v>8.3333333333333329E-2</v>
      </c>
      <c r="AN167" s="4">
        <f t="shared" si="23"/>
        <v>1.2621481761958852E-4</v>
      </c>
      <c r="AO167" s="3"/>
      <c r="AP167">
        <v>0</v>
      </c>
      <c r="AR167" t="s">
        <v>1</v>
      </c>
      <c r="AT167" s="2" t="s">
        <v>0</v>
      </c>
      <c r="AU167" s="1">
        <f t="shared" si="19"/>
        <v>0.54194613060210395</v>
      </c>
      <c r="AV167" s="1">
        <f t="shared" si="20"/>
        <v>0.39071051664777684</v>
      </c>
      <c r="AW167" s="1">
        <f t="shared" si="21"/>
        <v>0.23947490269344965</v>
      </c>
    </row>
    <row r="168" spans="1:49" x14ac:dyDescent="0.2">
      <c r="A168">
        <v>166</v>
      </c>
      <c r="B168" t="s">
        <v>11493</v>
      </c>
      <c r="F168" t="s">
        <v>11492</v>
      </c>
      <c r="G168" t="s">
        <v>15</v>
      </c>
      <c r="H168" t="s">
        <v>14</v>
      </c>
      <c r="I168" t="s">
        <v>11491</v>
      </c>
      <c r="J168">
        <v>60007774</v>
      </c>
      <c r="K168" t="s">
        <v>11490</v>
      </c>
      <c r="L168" t="s">
        <v>11489</v>
      </c>
      <c r="M168" t="s">
        <v>328</v>
      </c>
      <c r="N168">
        <v>8</v>
      </c>
      <c r="O168" t="s">
        <v>11488</v>
      </c>
      <c r="P168" t="s">
        <v>11487</v>
      </c>
      <c r="Q168" t="s">
        <v>11486</v>
      </c>
      <c r="R168" s="7">
        <v>35886</v>
      </c>
      <c r="S168" s="8">
        <f t="shared" si="16"/>
        <v>1998</v>
      </c>
      <c r="T168" s="8">
        <v>1998</v>
      </c>
      <c r="U168" s="8">
        <f t="shared" si="17"/>
        <v>24</v>
      </c>
      <c r="V168" s="7">
        <v>35796</v>
      </c>
      <c r="W168" t="s">
        <v>11485</v>
      </c>
      <c r="X168" s="2">
        <v>1.601</v>
      </c>
      <c r="Y168" s="6">
        <f t="shared" si="22"/>
        <v>4.2737780625183526E-2</v>
      </c>
      <c r="AA168">
        <v>9254005</v>
      </c>
      <c r="AB168">
        <v>25236</v>
      </c>
      <c r="AD168" t="s">
        <v>4</v>
      </c>
      <c r="AE168" t="s">
        <v>11484</v>
      </c>
      <c r="AF168" t="s">
        <v>11483</v>
      </c>
      <c r="AH168" t="s">
        <v>11482</v>
      </c>
      <c r="AI168" t="s">
        <v>11481</v>
      </c>
      <c r="AK168" t="s">
        <v>11480</v>
      </c>
      <c r="AL168">
        <v>30</v>
      </c>
      <c r="AM168" s="5">
        <f t="shared" si="18"/>
        <v>1.25</v>
      </c>
      <c r="AN168" s="4">
        <f t="shared" si="23"/>
        <v>1.8932222642938281E-3</v>
      </c>
      <c r="AO168" s="3"/>
      <c r="AP168">
        <v>0</v>
      </c>
      <c r="AR168" t="s">
        <v>1</v>
      </c>
      <c r="AT168" s="2" t="s">
        <v>0</v>
      </c>
      <c r="AU168" s="1">
        <f t="shared" si="19"/>
        <v>3.0484413116916618</v>
      </c>
      <c r="AV168" s="1">
        <f t="shared" si="20"/>
        <v>2.2315501444738679</v>
      </c>
      <c r="AW168" s="1">
        <f t="shared" si="21"/>
        <v>1.4146589772560736</v>
      </c>
    </row>
    <row r="169" spans="1:49" x14ac:dyDescent="0.2">
      <c r="A169">
        <v>167</v>
      </c>
      <c r="B169" t="s">
        <v>11479</v>
      </c>
      <c r="E169">
        <v>9753867</v>
      </c>
      <c r="F169" t="s">
        <v>11478</v>
      </c>
      <c r="G169" t="s">
        <v>15</v>
      </c>
      <c r="H169" t="s">
        <v>14</v>
      </c>
      <c r="I169" t="s">
        <v>11477</v>
      </c>
      <c r="J169">
        <v>100356723</v>
      </c>
      <c r="K169" t="s">
        <v>11476</v>
      </c>
      <c r="M169" t="s">
        <v>609</v>
      </c>
      <c r="N169">
        <v>2</v>
      </c>
      <c r="O169" t="s">
        <v>11475</v>
      </c>
      <c r="P169" t="s">
        <v>11474</v>
      </c>
      <c r="Q169" t="s">
        <v>11473</v>
      </c>
      <c r="R169" s="7">
        <v>35886</v>
      </c>
      <c r="S169" s="8">
        <f t="shared" si="16"/>
        <v>1998</v>
      </c>
      <c r="T169" s="8">
        <v>1998</v>
      </c>
      <c r="U169" s="8">
        <f t="shared" si="17"/>
        <v>24</v>
      </c>
      <c r="V169" s="7">
        <v>35886</v>
      </c>
      <c r="W169" t="s">
        <v>11472</v>
      </c>
      <c r="X169" s="2">
        <v>0.253</v>
      </c>
      <c r="Y169" s="6">
        <f t="shared" si="22"/>
        <v>6.75369050479165E-3</v>
      </c>
      <c r="AA169">
        <v>3011208</v>
      </c>
      <c r="AB169">
        <v>17537</v>
      </c>
      <c r="AD169" t="s">
        <v>4</v>
      </c>
      <c r="AE169">
        <v>35</v>
      </c>
      <c r="AF169">
        <v>2</v>
      </c>
      <c r="AH169" t="s">
        <v>8368</v>
      </c>
      <c r="AI169" t="s">
        <v>11471</v>
      </c>
      <c r="AK169" t="s">
        <v>11470</v>
      </c>
      <c r="AL169">
        <v>2</v>
      </c>
      <c r="AM169" s="5">
        <f t="shared" si="18"/>
        <v>8.3333333333333329E-2</v>
      </c>
      <c r="AN169" s="4">
        <f t="shared" si="23"/>
        <v>1.2621481761958852E-4</v>
      </c>
      <c r="AO169" s="3"/>
      <c r="AP169">
        <v>0</v>
      </c>
      <c r="AR169" t="s">
        <v>1</v>
      </c>
      <c r="AT169" s="2" t="s">
        <v>0</v>
      </c>
      <c r="AU169" s="1">
        <f t="shared" si="19"/>
        <v>0.47654477986400307</v>
      </c>
      <c r="AV169" s="1">
        <f t="shared" si="20"/>
        <v>0.34399526612056192</v>
      </c>
      <c r="AW169" s="1">
        <f t="shared" si="21"/>
        <v>0.21144575237712071</v>
      </c>
    </row>
    <row r="170" spans="1:49" x14ac:dyDescent="0.2">
      <c r="A170">
        <v>168</v>
      </c>
      <c r="B170" t="s">
        <v>11469</v>
      </c>
      <c r="E170">
        <v>9555945</v>
      </c>
      <c r="F170" t="s">
        <v>11468</v>
      </c>
      <c r="G170" t="s">
        <v>15</v>
      </c>
      <c r="H170" t="s">
        <v>14</v>
      </c>
      <c r="I170" t="s">
        <v>11467</v>
      </c>
      <c r="J170" t="s">
        <v>11466</v>
      </c>
      <c r="K170" t="s">
        <v>11465</v>
      </c>
      <c r="L170" t="s">
        <v>11464</v>
      </c>
      <c r="M170" t="s">
        <v>11463</v>
      </c>
      <c r="N170">
        <v>9</v>
      </c>
      <c r="O170" t="s">
        <v>11462</v>
      </c>
      <c r="P170" t="s">
        <v>11461</v>
      </c>
      <c r="Q170" t="s">
        <v>11460</v>
      </c>
      <c r="R170" s="7">
        <v>35886</v>
      </c>
      <c r="S170" s="8">
        <f t="shared" si="16"/>
        <v>1998</v>
      </c>
      <c r="T170" s="8">
        <v>1998</v>
      </c>
      <c r="U170" s="8">
        <f t="shared" si="17"/>
        <v>24</v>
      </c>
      <c r="V170" s="7">
        <v>35886</v>
      </c>
      <c r="W170" t="s">
        <v>11459</v>
      </c>
      <c r="X170" s="2">
        <v>1.992</v>
      </c>
      <c r="Y170" s="6">
        <f t="shared" si="22"/>
        <v>5.3175302314406987E-2</v>
      </c>
      <c r="AA170">
        <v>222275</v>
      </c>
      <c r="AB170">
        <v>17617</v>
      </c>
      <c r="AD170" t="s">
        <v>4</v>
      </c>
      <c r="AE170">
        <v>39</v>
      </c>
      <c r="AF170">
        <v>4</v>
      </c>
      <c r="AH170" t="s">
        <v>11458</v>
      </c>
      <c r="AI170" t="s">
        <v>11457</v>
      </c>
      <c r="AJ170" t="s">
        <v>11456</v>
      </c>
      <c r="AK170" t="s">
        <v>11455</v>
      </c>
      <c r="AL170">
        <v>13</v>
      </c>
      <c r="AM170" s="5">
        <f t="shared" si="18"/>
        <v>0.54166666666666663</v>
      </c>
      <c r="AN170" s="4">
        <f t="shared" si="23"/>
        <v>8.2039631452732545E-4</v>
      </c>
      <c r="AO170" s="3"/>
      <c r="AP170">
        <v>0</v>
      </c>
      <c r="AR170" t="s">
        <v>1</v>
      </c>
      <c r="AT170" s="2">
        <v>5.9219999999999997</v>
      </c>
      <c r="AU170" s="1">
        <f t="shared" si="19"/>
        <v>3.7468830514443088</v>
      </c>
      <c r="AV170" s="1">
        <f t="shared" si="20"/>
        <v>2.6997849314467159</v>
      </c>
      <c r="AW170" s="1">
        <f t="shared" si="21"/>
        <v>1.6526868114491222</v>
      </c>
    </row>
    <row r="171" spans="1:49" x14ac:dyDescent="0.2">
      <c r="A171">
        <v>169</v>
      </c>
      <c r="B171" t="s">
        <v>11454</v>
      </c>
      <c r="C171" t="s">
        <v>11453</v>
      </c>
      <c r="F171" t="s">
        <v>11452</v>
      </c>
      <c r="G171" t="s">
        <v>15</v>
      </c>
      <c r="H171" t="s">
        <v>14</v>
      </c>
      <c r="I171" t="s">
        <v>11451</v>
      </c>
      <c r="J171">
        <v>60069038</v>
      </c>
      <c r="K171" t="s">
        <v>11450</v>
      </c>
      <c r="L171" t="s">
        <v>3442</v>
      </c>
      <c r="M171" t="s">
        <v>3441</v>
      </c>
      <c r="N171">
        <v>2</v>
      </c>
      <c r="O171" t="s">
        <v>11449</v>
      </c>
      <c r="P171" t="s">
        <v>11448</v>
      </c>
      <c r="Q171" t="s">
        <v>11447</v>
      </c>
      <c r="R171" s="7">
        <v>35886</v>
      </c>
      <c r="S171" s="8">
        <f t="shared" ref="S171:S234" si="24">YEAR(R171)</f>
        <v>1998</v>
      </c>
      <c r="T171" s="8">
        <v>1998</v>
      </c>
      <c r="U171" s="8">
        <f t="shared" ref="U171:U234" si="25">2022-T171</f>
        <v>24</v>
      </c>
      <c r="V171" s="7">
        <v>35886</v>
      </c>
      <c r="W171" t="s">
        <v>10276</v>
      </c>
      <c r="X171" s="2">
        <v>0.8</v>
      </c>
      <c r="Y171" s="6">
        <f t="shared" si="22"/>
        <v>2.1355543098155415E-2</v>
      </c>
      <c r="AA171">
        <v>3407594</v>
      </c>
      <c r="AB171">
        <v>23456</v>
      </c>
      <c r="AD171" t="s">
        <v>4</v>
      </c>
      <c r="AE171">
        <v>182</v>
      </c>
      <c r="AF171">
        <v>4</v>
      </c>
      <c r="AH171" t="s">
        <v>11446</v>
      </c>
      <c r="AI171" t="s">
        <v>11445</v>
      </c>
      <c r="AJ171" t="s">
        <v>11444</v>
      </c>
      <c r="AK171" t="s">
        <v>11443</v>
      </c>
      <c r="AL171">
        <v>15</v>
      </c>
      <c r="AM171" s="5">
        <f t="shared" ref="AM171:AM234" si="26">AL171/U171</f>
        <v>0.625</v>
      </c>
      <c r="AN171" s="4">
        <f t="shared" si="23"/>
        <v>9.4661113214691405E-4</v>
      </c>
      <c r="AO171" s="3"/>
      <c r="AP171">
        <v>0</v>
      </c>
      <c r="AQ171" t="s">
        <v>11442</v>
      </c>
      <c r="AR171" t="s">
        <v>1</v>
      </c>
      <c r="AS171" t="s">
        <v>11441</v>
      </c>
      <c r="AT171" s="2" t="s">
        <v>0</v>
      </c>
      <c r="AU171" s="1">
        <f t="shared" ref="AU171:AU234" si="27">(Y171*0.7+AN171*0.3)*100</f>
        <v>1.5232863508352865</v>
      </c>
      <c r="AV171" s="1">
        <f t="shared" ref="AV171:AV234" si="28">(Y171*0.5+AN171*0.5)*100</f>
        <v>1.1151077115151165</v>
      </c>
      <c r="AW171" s="1">
        <f t="shared" ref="AW171:AW234" si="29">(Y171*0.3+AN171*0.7)*100</f>
        <v>0.70692907219494638</v>
      </c>
    </row>
    <row r="172" spans="1:49" x14ac:dyDescent="0.2">
      <c r="A172">
        <v>170</v>
      </c>
      <c r="B172" t="s">
        <v>11440</v>
      </c>
      <c r="C172" t="s">
        <v>11439</v>
      </c>
      <c r="F172" t="s">
        <v>11438</v>
      </c>
      <c r="G172" t="s">
        <v>15</v>
      </c>
      <c r="H172" t="s">
        <v>14</v>
      </c>
      <c r="I172" t="s">
        <v>11437</v>
      </c>
      <c r="J172">
        <v>60030000</v>
      </c>
      <c r="K172" t="s">
        <v>4920</v>
      </c>
      <c r="L172" t="s">
        <v>1785</v>
      </c>
      <c r="M172" t="s">
        <v>235</v>
      </c>
      <c r="N172">
        <v>1</v>
      </c>
      <c r="O172" t="s">
        <v>11436</v>
      </c>
      <c r="P172">
        <v>7003474509</v>
      </c>
      <c r="Q172">
        <v>60030000</v>
      </c>
      <c r="R172" s="7">
        <v>35886</v>
      </c>
      <c r="S172" s="8">
        <f t="shared" si="24"/>
        <v>1998</v>
      </c>
      <c r="T172" s="8">
        <v>1998</v>
      </c>
      <c r="U172" s="8">
        <f t="shared" si="25"/>
        <v>24</v>
      </c>
      <c r="V172" s="7">
        <v>35886</v>
      </c>
      <c r="W172" t="s">
        <v>526</v>
      </c>
      <c r="X172" s="2">
        <v>0.88100000000000001</v>
      </c>
      <c r="Y172" s="6">
        <f t="shared" si="22"/>
        <v>2.3517791836843653E-2</v>
      </c>
      <c r="AA172">
        <v>10459243</v>
      </c>
      <c r="AB172">
        <v>17248</v>
      </c>
      <c r="AD172" t="s">
        <v>4</v>
      </c>
      <c r="AE172">
        <v>40</v>
      </c>
      <c r="AF172">
        <v>2</v>
      </c>
      <c r="AH172" t="s">
        <v>11435</v>
      </c>
      <c r="AI172" t="s">
        <v>11434</v>
      </c>
      <c r="AJ172" t="s">
        <v>11433</v>
      </c>
      <c r="AK172" t="s">
        <v>11432</v>
      </c>
      <c r="AL172">
        <v>57</v>
      </c>
      <c r="AM172" s="5">
        <f t="shared" si="26"/>
        <v>2.375</v>
      </c>
      <c r="AN172" s="4">
        <f t="shared" si="23"/>
        <v>3.5971223021582736E-3</v>
      </c>
      <c r="AO172" s="3"/>
      <c r="AP172">
        <v>0</v>
      </c>
      <c r="AR172" t="s">
        <v>1</v>
      </c>
      <c r="AT172" s="2" t="s">
        <v>0</v>
      </c>
      <c r="AU172" s="1">
        <f t="shared" si="27"/>
        <v>1.7541590976438037</v>
      </c>
      <c r="AV172" s="1">
        <f t="shared" si="28"/>
        <v>1.3557457069500962</v>
      </c>
      <c r="AW172" s="1">
        <f t="shared" si="29"/>
        <v>0.9573323162563887</v>
      </c>
    </row>
    <row r="173" spans="1:49" x14ac:dyDescent="0.2">
      <c r="A173">
        <v>171</v>
      </c>
      <c r="B173" t="s">
        <v>11431</v>
      </c>
      <c r="C173" t="s">
        <v>11430</v>
      </c>
      <c r="F173" t="s">
        <v>11429</v>
      </c>
      <c r="G173" t="s">
        <v>15</v>
      </c>
      <c r="H173" t="s">
        <v>14</v>
      </c>
      <c r="I173" t="s">
        <v>8915</v>
      </c>
      <c r="J173">
        <v>60013372</v>
      </c>
      <c r="K173" t="s">
        <v>11428</v>
      </c>
      <c r="L173" t="s">
        <v>11427</v>
      </c>
      <c r="M173" t="s">
        <v>73</v>
      </c>
      <c r="N173">
        <v>3</v>
      </c>
      <c r="O173" t="s">
        <v>11426</v>
      </c>
      <c r="P173" t="s">
        <v>11425</v>
      </c>
      <c r="Q173" t="s">
        <v>11424</v>
      </c>
      <c r="R173" s="7">
        <v>35886</v>
      </c>
      <c r="S173" s="8">
        <f t="shared" si="24"/>
        <v>1998</v>
      </c>
      <c r="T173" s="8">
        <v>1998</v>
      </c>
      <c r="U173" s="8">
        <f t="shared" si="25"/>
        <v>24</v>
      </c>
      <c r="V173" s="7">
        <v>35886</v>
      </c>
      <c r="W173" t="s">
        <v>10248</v>
      </c>
      <c r="X173" s="2">
        <v>1.524</v>
      </c>
      <c r="Y173" s="6">
        <f t="shared" si="22"/>
        <v>4.0682309601986065E-2</v>
      </c>
      <c r="AA173">
        <v>1469592</v>
      </c>
      <c r="AB173">
        <v>12863</v>
      </c>
      <c r="AD173" t="s">
        <v>4</v>
      </c>
      <c r="AE173">
        <v>23</v>
      </c>
      <c r="AF173">
        <v>7</v>
      </c>
      <c r="AH173" t="s">
        <v>11423</v>
      </c>
      <c r="AI173" t="s">
        <v>11422</v>
      </c>
      <c r="AK173" t="s">
        <v>11421</v>
      </c>
      <c r="AL173">
        <v>13</v>
      </c>
      <c r="AM173" s="5">
        <f t="shared" si="26"/>
        <v>0.54166666666666663</v>
      </c>
      <c r="AN173" s="4">
        <f t="shared" si="23"/>
        <v>8.2039631452732545E-4</v>
      </c>
      <c r="AO173" s="3"/>
      <c r="AP173">
        <v>0</v>
      </c>
      <c r="AR173" t="s">
        <v>1</v>
      </c>
      <c r="AT173" s="2">
        <v>3.7759999999999998</v>
      </c>
      <c r="AU173" s="1">
        <f t="shared" si="27"/>
        <v>2.872373561574844</v>
      </c>
      <c r="AV173" s="1">
        <f t="shared" si="28"/>
        <v>2.0751352958256697</v>
      </c>
      <c r="AW173" s="1">
        <f t="shared" si="29"/>
        <v>1.2778970300764949</v>
      </c>
    </row>
    <row r="174" spans="1:49" x14ac:dyDescent="0.2">
      <c r="A174">
        <v>172</v>
      </c>
      <c r="B174" t="s">
        <v>11420</v>
      </c>
      <c r="C174" t="s">
        <v>11419</v>
      </c>
      <c r="D174" t="s">
        <v>11418</v>
      </c>
      <c r="F174" t="s">
        <v>11417</v>
      </c>
      <c r="G174" t="s">
        <v>15</v>
      </c>
      <c r="H174" t="s">
        <v>14</v>
      </c>
      <c r="I174" t="s">
        <v>3179</v>
      </c>
      <c r="J174">
        <v>60073283</v>
      </c>
      <c r="K174" t="s">
        <v>11416</v>
      </c>
      <c r="L174" t="s">
        <v>7255</v>
      </c>
      <c r="M174" t="s">
        <v>1857</v>
      </c>
      <c r="N174">
        <v>2</v>
      </c>
      <c r="O174" t="s">
        <v>11415</v>
      </c>
      <c r="P174" t="s">
        <v>11414</v>
      </c>
      <c r="Q174" t="s">
        <v>11413</v>
      </c>
      <c r="R174" s="7">
        <v>35885</v>
      </c>
      <c r="S174" s="8">
        <f t="shared" si="24"/>
        <v>1998</v>
      </c>
      <c r="T174" s="8">
        <v>1998</v>
      </c>
      <c r="U174" s="8">
        <f t="shared" si="25"/>
        <v>24</v>
      </c>
      <c r="V174" s="7">
        <v>35885</v>
      </c>
      <c r="W174" t="s">
        <v>10702</v>
      </c>
      <c r="X174" s="2">
        <v>0.90700000000000003</v>
      </c>
      <c r="Y174" s="6">
        <f t="shared" si="22"/>
        <v>2.4211846987533703E-2</v>
      </c>
      <c r="AA174">
        <v>1651684</v>
      </c>
      <c r="AB174">
        <v>25548</v>
      </c>
      <c r="AD174" t="s">
        <v>4</v>
      </c>
      <c r="AE174">
        <v>65</v>
      </c>
      <c r="AF174">
        <v>3</v>
      </c>
      <c r="AH174" t="s">
        <v>11412</v>
      </c>
      <c r="AI174" t="s">
        <v>11411</v>
      </c>
      <c r="AJ174" t="s">
        <v>11410</v>
      </c>
      <c r="AK174" t="s">
        <v>11409</v>
      </c>
      <c r="AL174">
        <v>5</v>
      </c>
      <c r="AM174" s="5">
        <f t="shared" si="26"/>
        <v>0.20833333333333334</v>
      </c>
      <c r="AN174" s="4">
        <f t="shared" si="23"/>
        <v>3.1553704404897135E-4</v>
      </c>
      <c r="AO174" s="3"/>
      <c r="AP174">
        <v>0</v>
      </c>
      <c r="AR174" t="s">
        <v>1</v>
      </c>
      <c r="AT174" s="2">
        <v>4.6619999999999999</v>
      </c>
      <c r="AU174" s="1">
        <f t="shared" si="27"/>
        <v>1.704295400448828</v>
      </c>
      <c r="AV174" s="1">
        <f t="shared" si="28"/>
        <v>1.2263692015791336</v>
      </c>
      <c r="AW174" s="1">
        <f t="shared" si="29"/>
        <v>0.74844300270943909</v>
      </c>
    </row>
    <row r="175" spans="1:49" x14ac:dyDescent="0.2">
      <c r="A175">
        <v>173</v>
      </c>
      <c r="B175" t="s">
        <v>11408</v>
      </c>
      <c r="C175" t="s">
        <v>11407</v>
      </c>
      <c r="D175" t="s">
        <v>11406</v>
      </c>
      <c r="F175" t="s">
        <v>11405</v>
      </c>
      <c r="G175" t="s">
        <v>15</v>
      </c>
      <c r="H175" t="s">
        <v>14</v>
      </c>
      <c r="I175" t="s">
        <v>11404</v>
      </c>
      <c r="J175" t="s">
        <v>11403</v>
      </c>
      <c r="K175" t="s">
        <v>11402</v>
      </c>
      <c r="L175" t="s">
        <v>11401</v>
      </c>
      <c r="M175" t="s">
        <v>11400</v>
      </c>
      <c r="N175">
        <v>2</v>
      </c>
      <c r="O175" t="s">
        <v>11399</v>
      </c>
      <c r="P175" t="s">
        <v>11398</v>
      </c>
      <c r="Q175" t="s">
        <v>11397</v>
      </c>
      <c r="R175" s="7">
        <v>35884</v>
      </c>
      <c r="S175" s="8">
        <f t="shared" si="24"/>
        <v>1998</v>
      </c>
      <c r="T175" s="8">
        <v>1998</v>
      </c>
      <c r="U175" s="8">
        <f t="shared" si="25"/>
        <v>24</v>
      </c>
      <c r="V175" s="7">
        <v>35884</v>
      </c>
      <c r="W175" t="s">
        <v>10702</v>
      </c>
      <c r="X175" s="2">
        <v>0.90700000000000003</v>
      </c>
      <c r="Y175" s="6">
        <f t="shared" si="22"/>
        <v>2.4211846987533703E-2</v>
      </c>
      <c r="AA175">
        <v>1651684</v>
      </c>
      <c r="AB175">
        <v>25548</v>
      </c>
      <c r="AD175" t="s">
        <v>4</v>
      </c>
      <c r="AE175">
        <v>65</v>
      </c>
      <c r="AF175">
        <v>2</v>
      </c>
      <c r="AH175" t="s">
        <v>11396</v>
      </c>
      <c r="AI175" t="s">
        <v>11395</v>
      </c>
      <c r="AJ175" t="s">
        <v>11394</v>
      </c>
      <c r="AK175" t="s">
        <v>11393</v>
      </c>
      <c r="AL175">
        <v>39</v>
      </c>
      <c r="AM175" s="5">
        <f t="shared" si="26"/>
        <v>1.625</v>
      </c>
      <c r="AN175" s="4">
        <f t="shared" si="23"/>
        <v>2.4611889435819764E-3</v>
      </c>
      <c r="AO175" s="3"/>
      <c r="AP175">
        <v>0</v>
      </c>
      <c r="AQ175" t="s">
        <v>2575</v>
      </c>
      <c r="AR175" t="s">
        <v>11392</v>
      </c>
      <c r="AS175" t="s">
        <v>11391</v>
      </c>
      <c r="AT175" s="2">
        <v>4.6619999999999999</v>
      </c>
      <c r="AU175" s="1">
        <f t="shared" si="27"/>
        <v>1.7686649574348183</v>
      </c>
      <c r="AV175" s="1">
        <f t="shared" si="28"/>
        <v>1.3336517965557839</v>
      </c>
      <c r="AW175" s="1">
        <f t="shared" si="29"/>
        <v>0.89863863567674929</v>
      </c>
    </row>
    <row r="176" spans="1:49" x14ac:dyDescent="0.2">
      <c r="A176">
        <v>174</v>
      </c>
      <c r="B176" t="s">
        <v>11390</v>
      </c>
      <c r="C176" t="s">
        <v>11389</v>
      </c>
      <c r="D176" t="s">
        <v>11388</v>
      </c>
      <c r="F176" t="s">
        <v>11387</v>
      </c>
      <c r="G176" t="s">
        <v>15</v>
      </c>
      <c r="H176" t="s">
        <v>14</v>
      </c>
      <c r="I176" t="s">
        <v>11386</v>
      </c>
      <c r="J176">
        <v>60007951</v>
      </c>
      <c r="K176" t="s">
        <v>11385</v>
      </c>
      <c r="L176" t="s">
        <v>11384</v>
      </c>
      <c r="M176" t="s">
        <v>89</v>
      </c>
      <c r="N176">
        <v>5</v>
      </c>
      <c r="O176" t="s">
        <v>11383</v>
      </c>
      <c r="P176" t="s">
        <v>11382</v>
      </c>
      <c r="Q176" t="s">
        <v>11381</v>
      </c>
      <c r="R176" s="7">
        <v>35875</v>
      </c>
      <c r="S176" s="8">
        <f t="shared" si="24"/>
        <v>1998</v>
      </c>
      <c r="T176" s="8">
        <v>1998</v>
      </c>
      <c r="U176" s="8">
        <f t="shared" si="25"/>
        <v>24</v>
      </c>
      <c r="V176" s="7">
        <v>35875</v>
      </c>
      <c r="W176" t="s">
        <v>6603</v>
      </c>
      <c r="X176" s="2">
        <v>0.54400000000000004</v>
      </c>
      <c r="Y176" s="6">
        <f t="shared" si="22"/>
        <v>1.4521769306745683E-2</v>
      </c>
      <c r="AA176">
        <v>406090</v>
      </c>
      <c r="AB176">
        <v>12347</v>
      </c>
      <c r="AD176" t="s">
        <v>4</v>
      </c>
      <c r="AE176">
        <v>316</v>
      </c>
      <c r="AF176" s="9">
        <v>44228</v>
      </c>
      <c r="AH176" s="9">
        <v>44317</v>
      </c>
      <c r="AI176" t="s">
        <v>11380</v>
      </c>
      <c r="AJ176" t="s">
        <v>11379</v>
      </c>
      <c r="AK176" t="s">
        <v>11378</v>
      </c>
      <c r="AL176">
        <v>3</v>
      </c>
      <c r="AM176" s="5">
        <f t="shared" si="26"/>
        <v>0.125</v>
      </c>
      <c r="AN176" s="4">
        <f t="shared" si="23"/>
        <v>1.893222264293828E-4</v>
      </c>
      <c r="AO176" s="3"/>
      <c r="AP176">
        <v>0</v>
      </c>
      <c r="AR176" t="s">
        <v>1</v>
      </c>
      <c r="AT176" s="2">
        <v>2.1829999999999998</v>
      </c>
      <c r="AU176" s="1">
        <f t="shared" si="27"/>
        <v>1.022203518265079</v>
      </c>
      <c r="AV176" s="1">
        <f t="shared" si="28"/>
        <v>0.73555457665875323</v>
      </c>
      <c r="AW176" s="1">
        <f t="shared" si="29"/>
        <v>0.44890563505242725</v>
      </c>
    </row>
    <row r="177" spans="1:49" x14ac:dyDescent="0.2">
      <c r="A177">
        <v>175</v>
      </c>
      <c r="B177" t="s">
        <v>11377</v>
      </c>
      <c r="C177" t="s">
        <v>11376</v>
      </c>
      <c r="D177" t="s">
        <v>11375</v>
      </c>
      <c r="F177" t="s">
        <v>11374</v>
      </c>
      <c r="G177" t="s">
        <v>15</v>
      </c>
      <c r="H177" t="s">
        <v>14</v>
      </c>
      <c r="I177" t="s">
        <v>11373</v>
      </c>
      <c r="J177">
        <v>60011047</v>
      </c>
      <c r="K177" t="s">
        <v>544</v>
      </c>
      <c r="L177" t="s">
        <v>543</v>
      </c>
      <c r="M177" t="s">
        <v>89</v>
      </c>
      <c r="N177">
        <v>3</v>
      </c>
      <c r="O177" t="s">
        <v>11372</v>
      </c>
      <c r="P177" t="s">
        <v>11371</v>
      </c>
      <c r="Q177" t="s">
        <v>11370</v>
      </c>
      <c r="R177" s="7">
        <v>35875</v>
      </c>
      <c r="S177" s="8">
        <f t="shared" si="24"/>
        <v>1998</v>
      </c>
      <c r="T177" s="8">
        <v>1998</v>
      </c>
      <c r="U177" s="8">
        <f t="shared" si="25"/>
        <v>24</v>
      </c>
      <c r="V177" s="7">
        <v>35875</v>
      </c>
      <c r="W177" t="s">
        <v>6603</v>
      </c>
      <c r="X177" s="2">
        <v>0.54400000000000004</v>
      </c>
      <c r="Y177" s="6">
        <f t="shared" si="22"/>
        <v>1.4521769306745683E-2</v>
      </c>
      <c r="AA177">
        <v>406090</v>
      </c>
      <c r="AB177">
        <v>12347</v>
      </c>
      <c r="AD177" t="s">
        <v>4</v>
      </c>
      <c r="AE177">
        <v>316</v>
      </c>
      <c r="AF177" s="9">
        <v>44228</v>
      </c>
      <c r="AH177" t="s">
        <v>11369</v>
      </c>
      <c r="AI177" t="s">
        <v>11368</v>
      </c>
      <c r="AJ177" t="s">
        <v>11367</v>
      </c>
      <c r="AK177" t="s">
        <v>11366</v>
      </c>
      <c r="AL177">
        <v>16</v>
      </c>
      <c r="AM177" s="5">
        <f t="shared" si="26"/>
        <v>0.66666666666666663</v>
      </c>
      <c r="AN177" s="4">
        <f t="shared" si="23"/>
        <v>1.0097185409567082E-3</v>
      </c>
      <c r="AO177" s="3"/>
      <c r="AP177">
        <v>0</v>
      </c>
      <c r="AR177" t="s">
        <v>1</v>
      </c>
      <c r="AT177" s="2">
        <v>2.1829999999999998</v>
      </c>
      <c r="AU177" s="1">
        <f t="shared" si="27"/>
        <v>1.0468154077008989</v>
      </c>
      <c r="AV177" s="1">
        <f t="shared" si="28"/>
        <v>0.77657439238511961</v>
      </c>
      <c r="AW177" s="1">
        <f t="shared" si="29"/>
        <v>0.50633337706934001</v>
      </c>
    </row>
    <row r="178" spans="1:49" x14ac:dyDescent="0.2">
      <c r="A178">
        <v>176</v>
      </c>
      <c r="B178" t="s">
        <v>11365</v>
      </c>
      <c r="C178" t="s">
        <v>11364</v>
      </c>
      <c r="E178">
        <v>9477309</v>
      </c>
      <c r="F178" t="s">
        <v>11363</v>
      </c>
      <c r="G178" t="s">
        <v>15</v>
      </c>
      <c r="H178" t="s">
        <v>14</v>
      </c>
      <c r="I178" t="s">
        <v>11362</v>
      </c>
      <c r="J178">
        <v>60029170</v>
      </c>
      <c r="K178" t="s">
        <v>11361</v>
      </c>
      <c r="L178" t="s">
        <v>11360</v>
      </c>
      <c r="M178" t="s">
        <v>2345</v>
      </c>
      <c r="N178">
        <v>3</v>
      </c>
      <c r="O178" t="s">
        <v>11359</v>
      </c>
      <c r="P178" t="s">
        <v>11358</v>
      </c>
      <c r="Q178" t="s">
        <v>11357</v>
      </c>
      <c r="R178" s="7">
        <v>35875</v>
      </c>
      <c r="S178" s="8">
        <f t="shared" si="24"/>
        <v>1998</v>
      </c>
      <c r="T178" s="8">
        <v>1998</v>
      </c>
      <c r="U178" s="8">
        <f t="shared" si="25"/>
        <v>24</v>
      </c>
      <c r="V178" s="7">
        <v>1998</v>
      </c>
      <c r="W178" t="s">
        <v>11356</v>
      </c>
      <c r="X178" s="2">
        <v>1.64</v>
      </c>
      <c r="Y178" s="6">
        <f t="shared" si="22"/>
        <v>4.3778863351218597E-2</v>
      </c>
      <c r="AA178" t="s">
        <v>11355</v>
      </c>
      <c r="AB178">
        <v>18446</v>
      </c>
      <c r="AD178" t="s">
        <v>4</v>
      </c>
      <c r="AE178">
        <v>291</v>
      </c>
      <c r="AF178">
        <v>3</v>
      </c>
      <c r="AH178" t="s">
        <v>11354</v>
      </c>
      <c r="AI178" t="s">
        <v>11353</v>
      </c>
      <c r="AJ178" t="s">
        <v>11352</v>
      </c>
      <c r="AK178" t="s">
        <v>11351</v>
      </c>
      <c r="AL178">
        <v>98</v>
      </c>
      <c r="AM178" s="5">
        <f t="shared" si="26"/>
        <v>4.083333333333333</v>
      </c>
      <c r="AN178" s="4">
        <f t="shared" si="23"/>
        <v>6.1845260633598383E-3</v>
      </c>
      <c r="AO178" s="3"/>
      <c r="AP178">
        <v>0</v>
      </c>
      <c r="AQ178" t="s">
        <v>11350</v>
      </c>
      <c r="AR178" t="s">
        <v>1</v>
      </c>
      <c r="AS178" t="s">
        <v>11349</v>
      </c>
      <c r="AT178" s="2">
        <v>5.2489999999999997</v>
      </c>
      <c r="AU178" s="1">
        <f t="shared" si="27"/>
        <v>3.2500562164860969</v>
      </c>
      <c r="AV178" s="1">
        <f t="shared" si="28"/>
        <v>2.4981694707289219</v>
      </c>
      <c r="AW178" s="1">
        <f t="shared" si="29"/>
        <v>1.7462827249717465</v>
      </c>
    </row>
    <row r="179" spans="1:49" x14ac:dyDescent="0.2">
      <c r="A179">
        <v>177</v>
      </c>
      <c r="B179" t="s">
        <v>11348</v>
      </c>
      <c r="C179" t="s">
        <v>11347</v>
      </c>
      <c r="F179" t="s">
        <v>11346</v>
      </c>
      <c r="G179" t="s">
        <v>15</v>
      </c>
      <c r="H179" t="s">
        <v>14</v>
      </c>
      <c r="I179" t="s">
        <v>11345</v>
      </c>
      <c r="J179">
        <v>60003780</v>
      </c>
      <c r="K179" t="s">
        <v>11344</v>
      </c>
      <c r="L179" t="s">
        <v>11343</v>
      </c>
      <c r="M179" t="s">
        <v>582</v>
      </c>
      <c r="N179">
        <v>3</v>
      </c>
      <c r="O179" t="s">
        <v>11342</v>
      </c>
      <c r="P179" t="s">
        <v>11341</v>
      </c>
      <c r="Q179" t="s">
        <v>11340</v>
      </c>
      <c r="R179" s="7">
        <v>35873</v>
      </c>
      <c r="S179" s="8">
        <f t="shared" si="24"/>
        <v>1998</v>
      </c>
      <c r="T179" s="8">
        <v>1998</v>
      </c>
      <c r="U179" s="8">
        <f t="shared" si="25"/>
        <v>24</v>
      </c>
      <c r="V179" s="7">
        <v>35873</v>
      </c>
      <c r="W179" t="s">
        <v>10028</v>
      </c>
      <c r="X179" s="2">
        <v>0.375</v>
      </c>
      <c r="Y179" s="6">
        <f t="shared" si="22"/>
        <v>1.0010410827260351E-2</v>
      </c>
      <c r="AA179">
        <v>135194</v>
      </c>
      <c r="AB179">
        <v>24918</v>
      </c>
      <c r="AD179" t="s">
        <v>4</v>
      </c>
      <c r="AE179">
        <v>34</v>
      </c>
      <c r="AF179">
        <v>6</v>
      </c>
      <c r="AH179" t="s">
        <v>11339</v>
      </c>
      <c r="AI179" t="s">
        <v>11338</v>
      </c>
      <c r="AK179" t="s">
        <v>11337</v>
      </c>
      <c r="AL179">
        <v>2</v>
      </c>
      <c r="AM179" s="5">
        <f t="shared" si="26"/>
        <v>8.3333333333333329E-2</v>
      </c>
      <c r="AN179" s="4">
        <f t="shared" si="23"/>
        <v>1.2621481761958852E-4</v>
      </c>
      <c r="AO179" s="3"/>
      <c r="AP179">
        <v>0</v>
      </c>
      <c r="AR179" t="s">
        <v>1</v>
      </c>
      <c r="AT179" s="2">
        <v>1.3140000000000001</v>
      </c>
      <c r="AU179" s="1">
        <f t="shared" si="27"/>
        <v>0.7045152024368122</v>
      </c>
      <c r="AV179" s="1">
        <f t="shared" si="28"/>
        <v>0.50683128224399698</v>
      </c>
      <c r="AW179" s="1">
        <f t="shared" si="29"/>
        <v>0.30914736205118171</v>
      </c>
    </row>
    <row r="180" spans="1:49" x14ac:dyDescent="0.2">
      <c r="A180">
        <v>178</v>
      </c>
      <c r="B180" t="s">
        <v>11336</v>
      </c>
      <c r="C180" t="s">
        <v>11335</v>
      </c>
      <c r="F180" t="s">
        <v>11334</v>
      </c>
      <c r="G180" t="s">
        <v>15</v>
      </c>
      <c r="H180" t="s">
        <v>14</v>
      </c>
      <c r="I180" t="s">
        <v>11333</v>
      </c>
      <c r="J180">
        <v>60098468</v>
      </c>
      <c r="K180" t="s">
        <v>5981</v>
      </c>
      <c r="L180" t="s">
        <v>5980</v>
      </c>
      <c r="M180" t="s">
        <v>1492</v>
      </c>
      <c r="N180">
        <v>2</v>
      </c>
      <c r="O180" t="s">
        <v>11332</v>
      </c>
      <c r="P180" t="s">
        <v>11331</v>
      </c>
      <c r="Q180" t="s">
        <v>5977</v>
      </c>
      <c r="R180" s="7">
        <v>35873</v>
      </c>
      <c r="S180" s="8">
        <f t="shared" si="24"/>
        <v>1998</v>
      </c>
      <c r="T180" s="8">
        <v>1998</v>
      </c>
      <c r="U180" s="8">
        <f t="shared" si="25"/>
        <v>24</v>
      </c>
      <c r="V180" s="7">
        <v>35873</v>
      </c>
      <c r="W180" t="s">
        <v>10028</v>
      </c>
      <c r="X180" s="2">
        <v>0.375</v>
      </c>
      <c r="Y180" s="6">
        <f t="shared" si="22"/>
        <v>1.0010410827260351E-2</v>
      </c>
      <c r="AA180">
        <v>135194</v>
      </c>
      <c r="AB180">
        <v>24918</v>
      </c>
      <c r="AD180" t="s">
        <v>4</v>
      </c>
      <c r="AE180">
        <v>34</v>
      </c>
      <c r="AF180">
        <v>6</v>
      </c>
      <c r="AH180" t="s">
        <v>11330</v>
      </c>
      <c r="AI180" t="s">
        <v>11329</v>
      </c>
      <c r="AK180" t="s">
        <v>11328</v>
      </c>
      <c r="AL180">
        <v>9</v>
      </c>
      <c r="AM180" s="5">
        <f t="shared" si="26"/>
        <v>0.375</v>
      </c>
      <c r="AN180" s="4">
        <f t="shared" si="23"/>
        <v>5.6796667928814845E-4</v>
      </c>
      <c r="AO180" s="3"/>
      <c r="AP180">
        <v>0</v>
      </c>
      <c r="AR180" t="s">
        <v>1</v>
      </c>
      <c r="AT180" s="2">
        <v>1.3140000000000001</v>
      </c>
      <c r="AU180" s="1">
        <f t="shared" si="27"/>
        <v>0.71776775828686901</v>
      </c>
      <c r="AV180" s="1">
        <f t="shared" si="28"/>
        <v>0.52891887532742499</v>
      </c>
      <c r="AW180" s="1">
        <f t="shared" si="29"/>
        <v>0.34006999236798091</v>
      </c>
    </row>
    <row r="181" spans="1:49" x14ac:dyDescent="0.2">
      <c r="A181">
        <v>179</v>
      </c>
      <c r="B181" t="s">
        <v>11327</v>
      </c>
      <c r="C181" t="s">
        <v>11326</v>
      </c>
      <c r="F181" t="s">
        <v>11325</v>
      </c>
      <c r="G181" t="s">
        <v>15</v>
      </c>
      <c r="H181" t="s">
        <v>14</v>
      </c>
      <c r="I181" t="s">
        <v>11324</v>
      </c>
      <c r="J181" t="s">
        <v>11323</v>
      </c>
      <c r="K181" t="s">
        <v>11322</v>
      </c>
      <c r="L181" t="s">
        <v>11321</v>
      </c>
      <c r="M181" t="s">
        <v>11320</v>
      </c>
      <c r="N181">
        <v>4</v>
      </c>
      <c r="O181" t="s">
        <v>11319</v>
      </c>
      <c r="P181" t="s">
        <v>11318</v>
      </c>
      <c r="Q181" t="s">
        <v>11317</v>
      </c>
      <c r="R181" s="7">
        <v>35873</v>
      </c>
      <c r="S181" s="8">
        <f t="shared" si="24"/>
        <v>1998</v>
      </c>
      <c r="T181" s="8">
        <v>1998</v>
      </c>
      <c r="U181" s="8">
        <f t="shared" si="25"/>
        <v>24</v>
      </c>
      <c r="V181" s="7">
        <v>35873</v>
      </c>
      <c r="W181" t="s">
        <v>339</v>
      </c>
      <c r="X181" s="2">
        <v>0.86399999999999999</v>
      </c>
      <c r="Y181" s="6">
        <f t="shared" si="22"/>
        <v>2.3063986546007848E-2</v>
      </c>
      <c r="AA181">
        <v>15206106</v>
      </c>
      <c r="AB181">
        <v>26970</v>
      </c>
      <c r="AD181" t="s">
        <v>4</v>
      </c>
      <c r="AE181">
        <v>102</v>
      </c>
      <c r="AF181">
        <v>12</v>
      </c>
      <c r="AH181" t="s">
        <v>11316</v>
      </c>
      <c r="AI181" t="s">
        <v>11315</v>
      </c>
      <c r="AK181" t="s">
        <v>11314</v>
      </c>
      <c r="AL181">
        <v>131</v>
      </c>
      <c r="AM181" s="5">
        <f t="shared" si="26"/>
        <v>5.458333333333333</v>
      </c>
      <c r="AN181" s="4">
        <f t="shared" si="23"/>
        <v>8.2670705540830482E-3</v>
      </c>
      <c r="AO181" s="3"/>
      <c r="AP181">
        <v>0</v>
      </c>
      <c r="AR181" t="s">
        <v>1</v>
      </c>
      <c r="AT181" s="2">
        <v>2.9910000000000001</v>
      </c>
      <c r="AU181" s="1">
        <f t="shared" si="27"/>
        <v>1.8624911748430406</v>
      </c>
      <c r="AV181" s="1">
        <f t="shared" si="28"/>
        <v>1.5665528550045449</v>
      </c>
      <c r="AW181" s="1">
        <f t="shared" si="29"/>
        <v>1.2706145351660487</v>
      </c>
    </row>
    <row r="182" spans="1:49" x14ac:dyDescent="0.2">
      <c r="A182">
        <v>180</v>
      </c>
      <c r="B182" t="s">
        <v>11313</v>
      </c>
      <c r="C182" t="s">
        <v>11312</v>
      </c>
      <c r="F182" t="s">
        <v>11311</v>
      </c>
      <c r="G182" t="s">
        <v>15</v>
      </c>
      <c r="H182" t="s">
        <v>14</v>
      </c>
      <c r="I182" t="s">
        <v>11310</v>
      </c>
      <c r="J182">
        <v>60009731</v>
      </c>
      <c r="K182" t="s">
        <v>11309</v>
      </c>
      <c r="L182" t="s">
        <v>11308</v>
      </c>
      <c r="M182" t="s">
        <v>328</v>
      </c>
      <c r="N182">
        <v>3</v>
      </c>
      <c r="O182" t="s">
        <v>11307</v>
      </c>
      <c r="P182" t="s">
        <v>11306</v>
      </c>
      <c r="Q182" t="s">
        <v>11305</v>
      </c>
      <c r="R182" s="7">
        <v>35867</v>
      </c>
      <c r="S182" s="8">
        <f t="shared" si="24"/>
        <v>1998</v>
      </c>
      <c r="T182" s="8">
        <v>1998</v>
      </c>
      <c r="U182" s="8">
        <f t="shared" si="25"/>
        <v>24</v>
      </c>
      <c r="V182" s="7">
        <v>35867</v>
      </c>
      <c r="W182" t="s">
        <v>11304</v>
      </c>
      <c r="X182" s="2" t="s">
        <v>0</v>
      </c>
      <c r="Y182" s="6" t="e">
        <f t="shared" si="22"/>
        <v>#VALUE!</v>
      </c>
      <c r="AA182">
        <v>364827</v>
      </c>
      <c r="AB182">
        <v>13626</v>
      </c>
      <c r="AD182" t="s">
        <v>4</v>
      </c>
      <c r="AE182">
        <v>83</v>
      </c>
      <c r="AF182">
        <v>1</v>
      </c>
      <c r="AH182" t="s">
        <v>11303</v>
      </c>
      <c r="AI182" t="s">
        <v>11302</v>
      </c>
      <c r="AJ182" t="s">
        <v>11301</v>
      </c>
      <c r="AK182" t="s">
        <v>11300</v>
      </c>
      <c r="AL182">
        <v>19</v>
      </c>
      <c r="AM182" s="5">
        <f t="shared" si="26"/>
        <v>0.79166666666666663</v>
      </c>
      <c r="AN182" s="4">
        <f t="shared" si="23"/>
        <v>1.199040767386091E-3</v>
      </c>
      <c r="AO182" s="3"/>
      <c r="AP182">
        <v>0</v>
      </c>
      <c r="AR182" t="s">
        <v>1</v>
      </c>
      <c r="AT182" s="2" t="s">
        <v>0</v>
      </c>
      <c r="AU182" s="1" t="e">
        <f t="shared" si="27"/>
        <v>#VALUE!</v>
      </c>
      <c r="AV182" s="1" t="e">
        <f t="shared" si="28"/>
        <v>#VALUE!</v>
      </c>
      <c r="AW182" s="1" t="e">
        <f t="shared" si="29"/>
        <v>#VALUE!</v>
      </c>
    </row>
    <row r="183" spans="1:49" x14ac:dyDescent="0.2">
      <c r="A183">
        <v>181</v>
      </c>
      <c r="B183" t="s">
        <v>11299</v>
      </c>
      <c r="C183" t="s">
        <v>11298</v>
      </c>
      <c r="D183" t="s">
        <v>11297</v>
      </c>
      <c r="F183" t="s">
        <v>11296</v>
      </c>
      <c r="G183" t="s">
        <v>15</v>
      </c>
      <c r="H183" t="s">
        <v>14</v>
      </c>
      <c r="I183" t="s">
        <v>11295</v>
      </c>
      <c r="J183" t="s">
        <v>11294</v>
      </c>
      <c r="K183" t="s">
        <v>11293</v>
      </c>
      <c r="L183" t="s">
        <v>11292</v>
      </c>
      <c r="M183" t="s">
        <v>193</v>
      </c>
      <c r="N183">
        <v>4</v>
      </c>
      <c r="O183" t="s">
        <v>11291</v>
      </c>
      <c r="P183" t="s">
        <v>11290</v>
      </c>
      <c r="Q183" t="s">
        <v>11289</v>
      </c>
      <c r="R183" s="7">
        <v>35860</v>
      </c>
      <c r="S183" s="8">
        <f t="shared" si="24"/>
        <v>1998</v>
      </c>
      <c r="T183" s="8">
        <v>1998</v>
      </c>
      <c r="U183" s="8">
        <f t="shared" si="25"/>
        <v>24</v>
      </c>
      <c r="V183" s="7">
        <v>35860</v>
      </c>
      <c r="W183" t="s">
        <v>11288</v>
      </c>
      <c r="X183" s="2" t="s">
        <v>0</v>
      </c>
      <c r="Y183" s="6" t="e">
        <f t="shared" si="22"/>
        <v>#VALUE!</v>
      </c>
      <c r="AA183">
        <v>9215107</v>
      </c>
      <c r="AB183">
        <v>17812</v>
      </c>
      <c r="AD183" t="s">
        <v>4</v>
      </c>
      <c r="AE183">
        <v>52</v>
      </c>
      <c r="AF183">
        <v>1</v>
      </c>
      <c r="AH183" t="s">
        <v>11287</v>
      </c>
      <c r="AI183" t="s">
        <v>11286</v>
      </c>
      <c r="AJ183" t="s">
        <v>11285</v>
      </c>
      <c r="AK183" t="s">
        <v>11284</v>
      </c>
      <c r="AL183">
        <v>9</v>
      </c>
      <c r="AM183" s="5">
        <f t="shared" si="26"/>
        <v>0.375</v>
      </c>
      <c r="AN183" s="4">
        <f t="shared" si="23"/>
        <v>5.6796667928814845E-4</v>
      </c>
      <c r="AO183" s="3"/>
      <c r="AP183">
        <v>0</v>
      </c>
      <c r="AR183" t="s">
        <v>1</v>
      </c>
      <c r="AT183" s="2" t="s">
        <v>0</v>
      </c>
      <c r="AU183" s="1" t="e">
        <f t="shared" si="27"/>
        <v>#VALUE!</v>
      </c>
      <c r="AV183" s="1" t="e">
        <f t="shared" si="28"/>
        <v>#VALUE!</v>
      </c>
      <c r="AW183" s="1" t="e">
        <f t="shared" si="29"/>
        <v>#VALUE!</v>
      </c>
    </row>
    <row r="184" spans="1:49" x14ac:dyDescent="0.2">
      <c r="A184">
        <v>182</v>
      </c>
      <c r="B184" t="s">
        <v>11283</v>
      </c>
      <c r="C184" t="s">
        <v>11282</v>
      </c>
      <c r="E184">
        <v>10099230</v>
      </c>
      <c r="F184" t="s">
        <v>11281</v>
      </c>
      <c r="G184" t="s">
        <v>15</v>
      </c>
      <c r="H184" t="s">
        <v>14</v>
      </c>
      <c r="I184" t="s">
        <v>11280</v>
      </c>
      <c r="J184" t="s">
        <v>11279</v>
      </c>
      <c r="K184" t="s">
        <v>11278</v>
      </c>
      <c r="L184" t="s">
        <v>11277</v>
      </c>
      <c r="M184" t="s">
        <v>11276</v>
      </c>
      <c r="N184">
        <v>3</v>
      </c>
      <c r="O184" t="s">
        <v>11275</v>
      </c>
      <c r="P184" t="s">
        <v>11274</v>
      </c>
      <c r="Q184" t="s">
        <v>11273</v>
      </c>
      <c r="R184" s="7">
        <v>35859</v>
      </c>
      <c r="S184" s="8">
        <f t="shared" si="24"/>
        <v>1998</v>
      </c>
      <c r="T184" s="8">
        <v>1998</v>
      </c>
      <c r="U184" s="8">
        <f t="shared" si="25"/>
        <v>24</v>
      </c>
      <c r="V184" s="7">
        <v>35859</v>
      </c>
      <c r="W184" t="s">
        <v>11272</v>
      </c>
      <c r="X184" s="2">
        <v>1.1359999999999999</v>
      </c>
      <c r="Y184" s="6">
        <f t="shared" si="22"/>
        <v>3.0324871199380689E-2</v>
      </c>
      <c r="AA184">
        <v>63592</v>
      </c>
      <c r="AB184">
        <v>15477</v>
      </c>
      <c r="AD184" t="s">
        <v>4</v>
      </c>
      <c r="AE184">
        <v>57</v>
      </c>
      <c r="AF184">
        <v>5</v>
      </c>
      <c r="AH184" t="s">
        <v>11271</v>
      </c>
      <c r="AI184" t="s">
        <v>11270</v>
      </c>
      <c r="AJ184" t="s">
        <v>11269</v>
      </c>
      <c r="AK184" t="s">
        <v>11268</v>
      </c>
      <c r="AL184">
        <v>79</v>
      </c>
      <c r="AM184" s="5">
        <f t="shared" si="26"/>
        <v>3.2916666666666665</v>
      </c>
      <c r="AN184" s="4">
        <f t="shared" si="23"/>
        <v>4.9854852959737468E-3</v>
      </c>
      <c r="AO184" s="3"/>
      <c r="AP184">
        <v>0</v>
      </c>
      <c r="AR184" t="s">
        <v>1</v>
      </c>
      <c r="AT184" s="2">
        <v>4.53</v>
      </c>
      <c r="AU184" s="1">
        <f t="shared" si="27"/>
        <v>2.2723055428358605</v>
      </c>
      <c r="AV184" s="1">
        <f t="shared" si="28"/>
        <v>1.7655178247677219</v>
      </c>
      <c r="AW184" s="1">
        <f t="shared" si="29"/>
        <v>1.2587301066995829</v>
      </c>
    </row>
    <row r="185" spans="1:49" x14ac:dyDescent="0.2">
      <c r="A185">
        <v>183</v>
      </c>
      <c r="B185" t="s">
        <v>11267</v>
      </c>
      <c r="C185" t="s">
        <v>11266</v>
      </c>
      <c r="F185" t="s">
        <v>11265</v>
      </c>
      <c r="G185" t="s">
        <v>15</v>
      </c>
      <c r="H185" t="s">
        <v>14</v>
      </c>
      <c r="I185" t="s">
        <v>11264</v>
      </c>
      <c r="J185" t="s">
        <v>11263</v>
      </c>
      <c r="K185" t="s">
        <v>11262</v>
      </c>
      <c r="L185" t="s">
        <v>11261</v>
      </c>
      <c r="M185" t="s">
        <v>11260</v>
      </c>
      <c r="N185">
        <v>3</v>
      </c>
      <c r="O185" t="s">
        <v>11259</v>
      </c>
      <c r="P185" t="s">
        <v>11258</v>
      </c>
      <c r="Q185" t="s">
        <v>11257</v>
      </c>
      <c r="R185" s="7">
        <v>35859</v>
      </c>
      <c r="S185" s="8">
        <f t="shared" si="24"/>
        <v>1998</v>
      </c>
      <c r="T185" s="8">
        <v>1998</v>
      </c>
      <c r="U185" s="8">
        <f t="shared" si="25"/>
        <v>24</v>
      </c>
      <c r="V185" s="7">
        <v>35859</v>
      </c>
      <c r="W185" t="s">
        <v>10028</v>
      </c>
      <c r="X185" s="2">
        <v>0.375</v>
      </c>
      <c r="Y185" s="6">
        <f t="shared" si="22"/>
        <v>1.0010410827260351E-2</v>
      </c>
      <c r="AA185">
        <v>135194</v>
      </c>
      <c r="AB185">
        <v>24918</v>
      </c>
      <c r="AD185" t="s">
        <v>4</v>
      </c>
      <c r="AE185">
        <v>34</v>
      </c>
      <c r="AF185">
        <v>5</v>
      </c>
      <c r="AH185" t="s">
        <v>11256</v>
      </c>
      <c r="AI185" t="s">
        <v>11255</v>
      </c>
      <c r="AK185" t="s">
        <v>11254</v>
      </c>
      <c r="AL185">
        <v>8</v>
      </c>
      <c r="AM185" s="5">
        <f t="shared" si="26"/>
        <v>0.33333333333333331</v>
      </c>
      <c r="AN185" s="4">
        <f t="shared" si="23"/>
        <v>5.048592704783541E-4</v>
      </c>
      <c r="AO185" s="3"/>
      <c r="AP185">
        <v>0</v>
      </c>
      <c r="AR185" t="s">
        <v>1</v>
      </c>
      <c r="AT185" s="2">
        <v>1.3140000000000001</v>
      </c>
      <c r="AU185" s="1">
        <f t="shared" si="27"/>
        <v>0.71587453602257523</v>
      </c>
      <c r="AV185" s="1">
        <f t="shared" si="28"/>
        <v>0.52576350488693535</v>
      </c>
      <c r="AW185" s="1">
        <f t="shared" si="29"/>
        <v>0.33565247375129531</v>
      </c>
    </row>
    <row r="186" spans="1:49" x14ac:dyDescent="0.2">
      <c r="A186">
        <v>184</v>
      </c>
      <c r="B186" t="s">
        <v>11253</v>
      </c>
      <c r="C186" t="s">
        <v>11252</v>
      </c>
      <c r="F186" t="s">
        <v>11251</v>
      </c>
      <c r="G186" t="s">
        <v>15</v>
      </c>
      <c r="H186" t="s">
        <v>14</v>
      </c>
      <c r="I186" t="s">
        <v>11250</v>
      </c>
      <c r="J186">
        <v>60015179</v>
      </c>
      <c r="K186" t="s">
        <v>4407</v>
      </c>
      <c r="L186" t="s">
        <v>4406</v>
      </c>
      <c r="M186" t="s">
        <v>1355</v>
      </c>
      <c r="N186">
        <v>3</v>
      </c>
      <c r="O186" t="s">
        <v>11249</v>
      </c>
      <c r="P186" t="s">
        <v>11248</v>
      </c>
      <c r="Q186" t="s">
        <v>11247</v>
      </c>
      <c r="R186" s="7">
        <v>35859</v>
      </c>
      <c r="S186" s="8">
        <f t="shared" si="24"/>
        <v>1998</v>
      </c>
      <c r="T186" s="8">
        <v>1998</v>
      </c>
      <c r="U186" s="8">
        <f t="shared" si="25"/>
        <v>24</v>
      </c>
      <c r="V186" s="7">
        <v>35859</v>
      </c>
      <c r="W186" t="s">
        <v>10028</v>
      </c>
      <c r="X186" s="2">
        <v>0.375</v>
      </c>
      <c r="Y186" s="6">
        <f t="shared" si="22"/>
        <v>1.0010410827260351E-2</v>
      </c>
      <c r="AA186">
        <v>135194</v>
      </c>
      <c r="AB186">
        <v>24918</v>
      </c>
      <c r="AD186" t="s">
        <v>4</v>
      </c>
      <c r="AE186">
        <v>34</v>
      </c>
      <c r="AF186">
        <v>5</v>
      </c>
      <c r="AH186" t="s">
        <v>11246</v>
      </c>
      <c r="AI186" t="s">
        <v>11245</v>
      </c>
      <c r="AK186" t="s">
        <v>11244</v>
      </c>
      <c r="AL186">
        <v>0</v>
      </c>
      <c r="AM186" s="5">
        <f t="shared" si="26"/>
        <v>0</v>
      </c>
      <c r="AN186" s="4">
        <f t="shared" si="23"/>
        <v>0</v>
      </c>
      <c r="AO186" s="3"/>
      <c r="AP186">
        <v>0</v>
      </c>
      <c r="AR186" t="s">
        <v>1</v>
      </c>
      <c r="AT186" s="2">
        <v>1.3140000000000001</v>
      </c>
      <c r="AU186" s="1">
        <f t="shared" si="27"/>
        <v>0.70072875790822453</v>
      </c>
      <c r="AV186" s="1">
        <f t="shared" si="28"/>
        <v>0.5005205413630176</v>
      </c>
      <c r="AW186" s="1">
        <f t="shared" si="29"/>
        <v>0.30031232481781051</v>
      </c>
    </row>
    <row r="187" spans="1:49" x14ac:dyDescent="0.2">
      <c r="A187">
        <v>185</v>
      </c>
      <c r="B187" t="s">
        <v>11243</v>
      </c>
      <c r="C187" t="s">
        <v>11242</v>
      </c>
      <c r="E187">
        <v>9452521</v>
      </c>
      <c r="F187" t="s">
        <v>11241</v>
      </c>
      <c r="G187" t="s">
        <v>15</v>
      </c>
      <c r="H187" t="s">
        <v>14</v>
      </c>
      <c r="I187" t="s">
        <v>11240</v>
      </c>
      <c r="J187" t="s">
        <v>11239</v>
      </c>
      <c r="K187" t="s">
        <v>11238</v>
      </c>
      <c r="L187" t="s">
        <v>11237</v>
      </c>
      <c r="M187" t="s">
        <v>11236</v>
      </c>
      <c r="N187">
        <v>5</v>
      </c>
      <c r="O187" t="s">
        <v>11235</v>
      </c>
      <c r="P187" t="s">
        <v>11234</v>
      </c>
      <c r="Q187" t="s">
        <v>11233</v>
      </c>
      <c r="R187" s="7">
        <v>35856</v>
      </c>
      <c r="S187" s="8">
        <f t="shared" si="24"/>
        <v>1998</v>
      </c>
      <c r="T187" s="8">
        <v>1998</v>
      </c>
      <c r="U187" s="8">
        <f t="shared" si="25"/>
        <v>24</v>
      </c>
      <c r="V187" s="7">
        <v>1998</v>
      </c>
      <c r="W187" t="s">
        <v>11232</v>
      </c>
      <c r="X187" s="2">
        <v>0.69299999999999995</v>
      </c>
      <c r="Y187" s="6">
        <f t="shared" si="22"/>
        <v>1.8499239208777128E-2</v>
      </c>
      <c r="AA187">
        <v>222844</v>
      </c>
      <c r="AB187">
        <v>18946</v>
      </c>
      <c r="AD187" t="s">
        <v>4</v>
      </c>
      <c r="AE187">
        <v>46</v>
      </c>
      <c r="AF187">
        <v>2</v>
      </c>
      <c r="AH187" t="s">
        <v>11231</v>
      </c>
      <c r="AI187" t="s">
        <v>11230</v>
      </c>
      <c r="AJ187" t="s">
        <v>11229</v>
      </c>
      <c r="AK187" t="s">
        <v>11228</v>
      </c>
      <c r="AL187">
        <v>208</v>
      </c>
      <c r="AM187" s="5">
        <f t="shared" si="26"/>
        <v>8.6666666666666661</v>
      </c>
      <c r="AN187" s="4">
        <f t="shared" si="23"/>
        <v>1.3126341032437207E-2</v>
      </c>
      <c r="AO187" s="3"/>
      <c r="AP187">
        <v>0</v>
      </c>
      <c r="AR187" t="s">
        <v>1</v>
      </c>
      <c r="AT187" s="2">
        <v>2.395</v>
      </c>
      <c r="AU187" s="1">
        <f t="shared" si="27"/>
        <v>1.688736975587515</v>
      </c>
      <c r="AV187" s="1">
        <f t="shared" si="28"/>
        <v>1.5812790120607167</v>
      </c>
      <c r="AW187" s="1">
        <f t="shared" si="29"/>
        <v>1.4738210485339183</v>
      </c>
    </row>
    <row r="188" spans="1:49" x14ac:dyDescent="0.2">
      <c r="A188">
        <v>186</v>
      </c>
      <c r="B188" t="s">
        <v>11227</v>
      </c>
      <c r="C188" t="s">
        <v>11226</v>
      </c>
      <c r="D188" t="s">
        <v>11225</v>
      </c>
      <c r="F188" t="s">
        <v>11224</v>
      </c>
      <c r="G188" t="s">
        <v>15</v>
      </c>
      <c r="H188" t="s">
        <v>14</v>
      </c>
      <c r="I188" t="s">
        <v>11223</v>
      </c>
      <c r="N188">
        <v>2</v>
      </c>
      <c r="O188" t="s">
        <v>11222</v>
      </c>
      <c r="P188" t="s">
        <v>11221</v>
      </c>
      <c r="Q188" t="s">
        <v>2078</v>
      </c>
      <c r="R188" s="7">
        <v>35855</v>
      </c>
      <c r="S188" s="8">
        <f t="shared" si="24"/>
        <v>1998</v>
      </c>
      <c r="T188" s="8">
        <v>1998</v>
      </c>
      <c r="U188" s="8">
        <f t="shared" si="25"/>
        <v>24</v>
      </c>
      <c r="V188" s="7">
        <v>35855</v>
      </c>
      <c r="W188" t="s">
        <v>10746</v>
      </c>
      <c r="X188" s="2">
        <v>0.436</v>
      </c>
      <c r="Y188" s="6">
        <f t="shared" si="22"/>
        <v>1.1638770988494702E-2</v>
      </c>
      <c r="AA188">
        <v>12268615</v>
      </c>
      <c r="AB188">
        <v>11700154717</v>
      </c>
      <c r="AD188" t="s">
        <v>4</v>
      </c>
      <c r="AE188">
        <v>1</v>
      </c>
      <c r="AF188">
        <v>1</v>
      </c>
      <c r="AH188" t="s">
        <v>11220</v>
      </c>
      <c r="AI188" t="s">
        <v>11219</v>
      </c>
      <c r="AJ188" t="s">
        <v>11218</v>
      </c>
      <c r="AK188" t="s">
        <v>11217</v>
      </c>
      <c r="AL188">
        <v>25</v>
      </c>
      <c r="AM188" s="5">
        <f t="shared" si="26"/>
        <v>1.0416666666666667</v>
      </c>
      <c r="AN188" s="4">
        <f t="shared" si="23"/>
        <v>1.5776852202448568E-3</v>
      </c>
      <c r="AO188" s="3"/>
      <c r="AP188">
        <v>0</v>
      </c>
      <c r="AQ188" t="s">
        <v>11216</v>
      </c>
      <c r="AR188" t="s">
        <v>1</v>
      </c>
      <c r="AS188" t="s">
        <v>11215</v>
      </c>
      <c r="AT188" s="2">
        <v>1.3029999999999999</v>
      </c>
      <c r="AU188" s="1">
        <f t="shared" si="27"/>
        <v>0.86204452580197488</v>
      </c>
      <c r="AV188" s="1">
        <f t="shared" si="28"/>
        <v>0.66082281043697788</v>
      </c>
      <c r="AW188" s="1">
        <f t="shared" si="29"/>
        <v>0.45960109507198105</v>
      </c>
    </row>
    <row r="189" spans="1:49" x14ac:dyDescent="0.2">
      <c r="A189">
        <v>187</v>
      </c>
      <c r="B189" t="s">
        <v>11214</v>
      </c>
      <c r="C189" t="s">
        <v>11213</v>
      </c>
      <c r="D189" t="s">
        <v>11212</v>
      </c>
      <c r="F189" t="s">
        <v>11211</v>
      </c>
      <c r="G189" t="s">
        <v>15</v>
      </c>
      <c r="H189" t="s">
        <v>14</v>
      </c>
      <c r="I189" t="s">
        <v>5960</v>
      </c>
      <c r="J189">
        <v>60028676</v>
      </c>
      <c r="K189" t="s">
        <v>11210</v>
      </c>
      <c r="L189" t="s">
        <v>11209</v>
      </c>
      <c r="M189" t="s">
        <v>9001</v>
      </c>
      <c r="N189">
        <v>2</v>
      </c>
      <c r="O189" t="s">
        <v>11208</v>
      </c>
      <c r="P189" t="s">
        <v>11207</v>
      </c>
      <c r="Q189" t="s">
        <v>11206</v>
      </c>
      <c r="R189" s="7">
        <v>35855</v>
      </c>
      <c r="S189" s="8">
        <f t="shared" si="24"/>
        <v>1998</v>
      </c>
      <c r="T189" s="8">
        <v>1998</v>
      </c>
      <c r="U189" s="8">
        <f t="shared" si="25"/>
        <v>24</v>
      </c>
      <c r="V189" s="7">
        <v>35855</v>
      </c>
      <c r="W189" t="s">
        <v>10746</v>
      </c>
      <c r="X189" s="2">
        <v>0.436</v>
      </c>
      <c r="Y189" s="6">
        <f t="shared" si="22"/>
        <v>1.1638770988494702E-2</v>
      </c>
      <c r="AA189">
        <v>12268615</v>
      </c>
      <c r="AB189">
        <v>11700154717</v>
      </c>
      <c r="AD189" t="s">
        <v>4</v>
      </c>
      <c r="AE189">
        <v>1</v>
      </c>
      <c r="AF189">
        <v>1</v>
      </c>
      <c r="AH189" t="s">
        <v>11205</v>
      </c>
      <c r="AI189" t="s">
        <v>11204</v>
      </c>
      <c r="AJ189" t="s">
        <v>11203</v>
      </c>
      <c r="AK189" t="s">
        <v>11202</v>
      </c>
      <c r="AL189">
        <v>0</v>
      </c>
      <c r="AM189" s="5">
        <f t="shared" si="26"/>
        <v>0</v>
      </c>
      <c r="AN189" s="4">
        <f t="shared" si="23"/>
        <v>0</v>
      </c>
      <c r="AO189" s="3"/>
      <c r="AP189">
        <v>0</v>
      </c>
      <c r="AR189" t="s">
        <v>1</v>
      </c>
      <c r="AT189" s="2">
        <v>1.3029999999999999</v>
      </c>
      <c r="AU189" s="1">
        <f t="shared" si="27"/>
        <v>0.81471396919462913</v>
      </c>
      <c r="AV189" s="1">
        <f t="shared" si="28"/>
        <v>0.58193854942473511</v>
      </c>
      <c r="AW189" s="1">
        <f t="shared" si="29"/>
        <v>0.34916312965484109</v>
      </c>
    </row>
    <row r="190" spans="1:49" x14ac:dyDescent="0.2">
      <c r="A190">
        <v>188</v>
      </c>
      <c r="B190" t="s">
        <v>11201</v>
      </c>
      <c r="C190" t="s">
        <v>11200</v>
      </c>
      <c r="F190" t="s">
        <v>11199</v>
      </c>
      <c r="G190" t="s">
        <v>15</v>
      </c>
      <c r="H190" t="s">
        <v>14</v>
      </c>
      <c r="I190" t="s">
        <v>11198</v>
      </c>
      <c r="J190">
        <v>60008673</v>
      </c>
      <c r="K190" t="s">
        <v>6415</v>
      </c>
      <c r="L190" t="s">
        <v>6414</v>
      </c>
      <c r="M190" t="s">
        <v>1028</v>
      </c>
      <c r="N190">
        <v>4</v>
      </c>
      <c r="O190" t="s">
        <v>11197</v>
      </c>
      <c r="P190" t="s">
        <v>11196</v>
      </c>
      <c r="Q190" t="s">
        <v>6411</v>
      </c>
      <c r="R190" s="7">
        <v>35855</v>
      </c>
      <c r="S190" s="8">
        <f t="shared" si="24"/>
        <v>1998</v>
      </c>
      <c r="T190" s="8">
        <v>1998</v>
      </c>
      <c r="U190" s="8">
        <f t="shared" si="25"/>
        <v>24</v>
      </c>
      <c r="V190" s="7">
        <v>35855</v>
      </c>
      <c r="W190" t="s">
        <v>9707</v>
      </c>
      <c r="X190" s="2">
        <v>0.318</v>
      </c>
      <c r="Y190" s="6">
        <f t="shared" si="22"/>
        <v>8.4888283815167786E-3</v>
      </c>
      <c r="AA190">
        <v>338443</v>
      </c>
      <c r="AB190">
        <v>27160</v>
      </c>
      <c r="AC190">
        <v>15739120</v>
      </c>
      <c r="AD190" t="s">
        <v>4</v>
      </c>
      <c r="AE190">
        <v>41</v>
      </c>
      <c r="AF190">
        <v>3</v>
      </c>
      <c r="AH190" t="s">
        <v>11195</v>
      </c>
      <c r="AI190" t="s">
        <v>11194</v>
      </c>
      <c r="AJ190" t="s">
        <v>11193</v>
      </c>
      <c r="AK190" t="s">
        <v>11192</v>
      </c>
      <c r="AL190">
        <v>4</v>
      </c>
      <c r="AM190" s="5">
        <f t="shared" si="26"/>
        <v>0.16666666666666666</v>
      </c>
      <c r="AN190" s="4">
        <f t="shared" si="23"/>
        <v>2.5242963523917705E-4</v>
      </c>
      <c r="AO190" s="3"/>
      <c r="AP190">
        <v>0</v>
      </c>
      <c r="AQ190" t="s">
        <v>8781</v>
      </c>
      <c r="AR190" t="s">
        <v>11191</v>
      </c>
      <c r="AS190" t="s">
        <v>8779</v>
      </c>
      <c r="AT190" s="2">
        <v>0.77</v>
      </c>
      <c r="AU190" s="1">
        <f t="shared" si="27"/>
        <v>0.60179087576334978</v>
      </c>
      <c r="AV190" s="1">
        <f t="shared" si="28"/>
        <v>0.43706290083779781</v>
      </c>
      <c r="AW190" s="1">
        <f t="shared" si="29"/>
        <v>0.27233492591224573</v>
      </c>
    </row>
    <row r="191" spans="1:49" x14ac:dyDescent="0.2">
      <c r="A191">
        <v>189</v>
      </c>
      <c r="B191" t="s">
        <v>11190</v>
      </c>
      <c r="C191" t="s">
        <v>11189</v>
      </c>
      <c r="F191" t="s">
        <v>11188</v>
      </c>
      <c r="G191" t="s">
        <v>15</v>
      </c>
      <c r="H191" t="s">
        <v>14</v>
      </c>
      <c r="I191" t="s">
        <v>11187</v>
      </c>
      <c r="J191">
        <v>60011774</v>
      </c>
      <c r="K191" t="s">
        <v>11186</v>
      </c>
      <c r="L191" t="s">
        <v>6414</v>
      </c>
      <c r="M191" t="s">
        <v>1028</v>
      </c>
      <c r="N191">
        <v>4</v>
      </c>
      <c r="O191" t="s">
        <v>11185</v>
      </c>
      <c r="P191" t="s">
        <v>11184</v>
      </c>
      <c r="Q191" t="s">
        <v>11183</v>
      </c>
      <c r="R191" s="7">
        <v>35855</v>
      </c>
      <c r="S191" s="8">
        <f t="shared" si="24"/>
        <v>1998</v>
      </c>
      <c r="T191" s="8">
        <v>1998</v>
      </c>
      <c r="U191" s="8">
        <f t="shared" si="25"/>
        <v>24</v>
      </c>
      <c r="V191" s="7">
        <v>35855</v>
      </c>
      <c r="W191" t="s">
        <v>9707</v>
      </c>
      <c r="X191" s="2">
        <v>0.318</v>
      </c>
      <c r="Y191" s="6">
        <f t="shared" si="22"/>
        <v>8.4888283815167786E-3</v>
      </c>
      <c r="AA191">
        <v>338443</v>
      </c>
      <c r="AB191">
        <v>27160</v>
      </c>
      <c r="AC191">
        <v>15739120</v>
      </c>
      <c r="AD191" t="s">
        <v>4</v>
      </c>
      <c r="AE191">
        <v>41</v>
      </c>
      <c r="AF191">
        <v>3</v>
      </c>
      <c r="AH191" t="s">
        <v>11182</v>
      </c>
      <c r="AI191" t="s">
        <v>11181</v>
      </c>
      <c r="AJ191" t="s">
        <v>11180</v>
      </c>
      <c r="AK191" t="s">
        <v>11179</v>
      </c>
      <c r="AL191">
        <v>1</v>
      </c>
      <c r="AM191" s="5">
        <f t="shared" si="26"/>
        <v>4.1666666666666664E-2</v>
      </c>
      <c r="AN191" s="4">
        <f t="shared" si="23"/>
        <v>6.3107408809794262E-5</v>
      </c>
      <c r="AO191" s="3"/>
      <c r="AP191">
        <v>0</v>
      </c>
      <c r="AQ191" t="s">
        <v>9703</v>
      </c>
      <c r="AR191" t="s">
        <v>11178</v>
      </c>
      <c r="AS191" t="s">
        <v>8043</v>
      </c>
      <c r="AT191" s="2">
        <v>0.77</v>
      </c>
      <c r="AU191" s="1">
        <f t="shared" si="27"/>
        <v>0.59611120897046832</v>
      </c>
      <c r="AV191" s="1">
        <f t="shared" si="28"/>
        <v>0.42759678951632868</v>
      </c>
      <c r="AW191" s="1">
        <f t="shared" si="29"/>
        <v>0.25908237006218893</v>
      </c>
    </row>
    <row r="192" spans="1:49" x14ac:dyDescent="0.2">
      <c r="A192">
        <v>190</v>
      </c>
      <c r="B192" t="s">
        <v>11177</v>
      </c>
      <c r="D192" t="s">
        <v>11176</v>
      </c>
      <c r="F192" t="s">
        <v>11175</v>
      </c>
      <c r="G192" t="s">
        <v>15</v>
      </c>
      <c r="H192" t="s">
        <v>14</v>
      </c>
      <c r="I192" t="s">
        <v>11174</v>
      </c>
      <c r="J192" t="s">
        <v>11173</v>
      </c>
      <c r="K192" t="s">
        <v>11172</v>
      </c>
      <c r="L192" t="s">
        <v>11171</v>
      </c>
      <c r="M192" t="s">
        <v>921</v>
      </c>
      <c r="N192">
        <v>8</v>
      </c>
      <c r="O192" t="s">
        <v>11170</v>
      </c>
      <c r="P192" t="s">
        <v>11169</v>
      </c>
      <c r="Q192" t="s">
        <v>11168</v>
      </c>
      <c r="R192" s="7">
        <v>35855</v>
      </c>
      <c r="S192" s="8">
        <f t="shared" si="24"/>
        <v>1998</v>
      </c>
      <c r="T192" s="8">
        <v>1998</v>
      </c>
      <c r="U192" s="8">
        <f t="shared" si="25"/>
        <v>24</v>
      </c>
      <c r="V192" s="7">
        <v>35855</v>
      </c>
      <c r="W192" t="s">
        <v>1459</v>
      </c>
      <c r="X192" s="2">
        <v>0.81</v>
      </c>
      <c r="Y192" s="6">
        <f t="shared" si="22"/>
        <v>2.1622487386882359E-2</v>
      </c>
      <c r="AA192">
        <v>10411135</v>
      </c>
      <c r="AB192">
        <v>12116</v>
      </c>
      <c r="AD192" t="s">
        <v>4</v>
      </c>
      <c r="AE192">
        <v>10</v>
      </c>
      <c r="AF192">
        <v>3</v>
      </c>
      <c r="AH192" t="s">
        <v>11167</v>
      </c>
      <c r="AI192" t="s">
        <v>11166</v>
      </c>
      <c r="AJ192" t="s">
        <v>11165</v>
      </c>
      <c r="AK192" t="s">
        <v>11164</v>
      </c>
      <c r="AL192">
        <v>6</v>
      </c>
      <c r="AM192" s="5">
        <f t="shared" si="26"/>
        <v>0.25</v>
      </c>
      <c r="AN192" s="4">
        <f t="shared" si="23"/>
        <v>3.786444528587656E-4</v>
      </c>
      <c r="AO192" s="3"/>
      <c r="AP192">
        <v>0</v>
      </c>
      <c r="AR192" t="s">
        <v>1</v>
      </c>
      <c r="AT192" s="2">
        <v>2.468</v>
      </c>
      <c r="AU192" s="1">
        <f t="shared" si="27"/>
        <v>1.5249334506675281</v>
      </c>
      <c r="AV192" s="1">
        <f t="shared" si="28"/>
        <v>1.1000565919870562</v>
      </c>
      <c r="AW192" s="1">
        <f t="shared" si="29"/>
        <v>0.67517973330658432</v>
      </c>
    </row>
    <row r="193" spans="1:49" x14ac:dyDescent="0.2">
      <c r="A193">
        <v>191</v>
      </c>
      <c r="B193" t="s">
        <v>11163</v>
      </c>
      <c r="D193" t="s">
        <v>11162</v>
      </c>
      <c r="F193" t="s">
        <v>11161</v>
      </c>
      <c r="G193" t="s">
        <v>15</v>
      </c>
      <c r="H193" t="s">
        <v>14</v>
      </c>
      <c r="I193" t="s">
        <v>11160</v>
      </c>
      <c r="J193" t="s">
        <v>11159</v>
      </c>
      <c r="K193" t="s">
        <v>11158</v>
      </c>
      <c r="L193" t="s">
        <v>11157</v>
      </c>
      <c r="M193" t="s">
        <v>921</v>
      </c>
      <c r="N193">
        <v>7</v>
      </c>
      <c r="O193" t="s">
        <v>11156</v>
      </c>
      <c r="P193" t="s">
        <v>11155</v>
      </c>
      <c r="Q193" t="s">
        <v>11154</v>
      </c>
      <c r="R193" s="7">
        <v>35855</v>
      </c>
      <c r="S193" s="8">
        <f t="shared" si="24"/>
        <v>1998</v>
      </c>
      <c r="T193" s="8">
        <v>1998</v>
      </c>
      <c r="U193" s="8">
        <f t="shared" si="25"/>
        <v>24</v>
      </c>
      <c r="V193" s="7">
        <v>35855</v>
      </c>
      <c r="W193" t="s">
        <v>1459</v>
      </c>
      <c r="X193" s="2">
        <v>0.81</v>
      </c>
      <c r="Y193" s="6">
        <f t="shared" si="22"/>
        <v>2.1622487386882359E-2</v>
      </c>
      <c r="AA193">
        <v>10411135</v>
      </c>
      <c r="AB193">
        <v>12116</v>
      </c>
      <c r="AD193" t="s">
        <v>4</v>
      </c>
      <c r="AE193">
        <v>10</v>
      </c>
      <c r="AF193">
        <v>3</v>
      </c>
      <c r="AH193" t="s">
        <v>11153</v>
      </c>
      <c r="AI193" t="s">
        <v>11152</v>
      </c>
      <c r="AJ193" t="s">
        <v>11151</v>
      </c>
      <c r="AK193" t="s">
        <v>11150</v>
      </c>
      <c r="AL193">
        <v>8</v>
      </c>
      <c r="AM193" s="5">
        <f t="shared" si="26"/>
        <v>0.33333333333333331</v>
      </c>
      <c r="AN193" s="4">
        <f t="shared" si="23"/>
        <v>5.048592704783541E-4</v>
      </c>
      <c r="AO193" s="3"/>
      <c r="AP193">
        <v>0</v>
      </c>
      <c r="AR193" t="s">
        <v>1</v>
      </c>
      <c r="AT193" s="2">
        <v>2.468</v>
      </c>
      <c r="AU193" s="1">
        <f t="shared" si="27"/>
        <v>1.5287198951961156</v>
      </c>
      <c r="AV193" s="1">
        <f t="shared" si="28"/>
        <v>1.1063673328680357</v>
      </c>
      <c r="AW193" s="1">
        <f t="shared" si="29"/>
        <v>0.68401477053995552</v>
      </c>
    </row>
    <row r="194" spans="1:49" x14ac:dyDescent="0.2">
      <c r="A194">
        <v>192</v>
      </c>
      <c r="B194" t="s">
        <v>11149</v>
      </c>
      <c r="D194" t="s">
        <v>11148</v>
      </c>
      <c r="F194" t="s">
        <v>11147</v>
      </c>
      <c r="G194" t="s">
        <v>15</v>
      </c>
      <c r="H194" t="s">
        <v>14</v>
      </c>
      <c r="I194" t="s">
        <v>11146</v>
      </c>
      <c r="J194" t="s">
        <v>11110</v>
      </c>
      <c r="K194" t="s">
        <v>11109</v>
      </c>
      <c r="L194" t="s">
        <v>11108</v>
      </c>
      <c r="M194" t="s">
        <v>26</v>
      </c>
      <c r="N194">
        <v>3</v>
      </c>
      <c r="O194" t="s">
        <v>11145</v>
      </c>
      <c r="P194" t="s">
        <v>11144</v>
      </c>
      <c r="Q194" t="s">
        <v>11119</v>
      </c>
      <c r="R194" s="7">
        <v>35855</v>
      </c>
      <c r="S194" s="8">
        <f t="shared" si="24"/>
        <v>1998</v>
      </c>
      <c r="T194" s="8">
        <v>1998</v>
      </c>
      <c r="U194" s="8">
        <f t="shared" si="25"/>
        <v>24</v>
      </c>
      <c r="V194" s="7">
        <v>35855</v>
      </c>
      <c r="W194" t="s">
        <v>1459</v>
      </c>
      <c r="X194" s="2">
        <v>0.81</v>
      </c>
      <c r="Y194" s="6">
        <f t="shared" ref="Y194:Y257" si="30">(X194-$Z$3)/($Z$2-$Z$3)</f>
        <v>2.1622487386882359E-2</v>
      </c>
      <c r="AA194">
        <v>10411135</v>
      </c>
      <c r="AB194">
        <v>12116</v>
      </c>
      <c r="AD194" t="s">
        <v>4</v>
      </c>
      <c r="AE194">
        <v>10</v>
      </c>
      <c r="AF194">
        <v>3</v>
      </c>
      <c r="AH194" t="s">
        <v>11143</v>
      </c>
      <c r="AI194" t="s">
        <v>11142</v>
      </c>
      <c r="AJ194" t="s">
        <v>11141</v>
      </c>
      <c r="AK194" t="s">
        <v>11140</v>
      </c>
      <c r="AL194">
        <v>9</v>
      </c>
      <c r="AM194" s="5">
        <f t="shared" si="26"/>
        <v>0.375</v>
      </c>
      <c r="AN194" s="4">
        <f t="shared" ref="AN194:AN257" si="31">(AM194-$AO$3)/($AO$2-$AO$3)</f>
        <v>5.6796667928814845E-4</v>
      </c>
      <c r="AO194" s="3"/>
      <c r="AP194">
        <v>0</v>
      </c>
      <c r="AR194" t="s">
        <v>1</v>
      </c>
      <c r="AT194" s="2">
        <v>2.468</v>
      </c>
      <c r="AU194" s="1">
        <f t="shared" si="27"/>
        <v>1.5306131174604094</v>
      </c>
      <c r="AV194" s="1">
        <f t="shared" si="28"/>
        <v>1.1095227033085253</v>
      </c>
      <c r="AW194" s="1">
        <f t="shared" si="29"/>
        <v>0.68843228915664123</v>
      </c>
    </row>
    <row r="195" spans="1:49" x14ac:dyDescent="0.2">
      <c r="A195">
        <v>193</v>
      </c>
      <c r="B195" t="s">
        <v>11139</v>
      </c>
      <c r="D195" t="s">
        <v>11138</v>
      </c>
      <c r="F195" t="s">
        <v>11137</v>
      </c>
      <c r="G195" t="s">
        <v>15</v>
      </c>
      <c r="H195" t="s">
        <v>14</v>
      </c>
      <c r="I195" t="s">
        <v>11136</v>
      </c>
      <c r="J195" t="s">
        <v>11135</v>
      </c>
      <c r="K195" t="s">
        <v>11134</v>
      </c>
      <c r="L195" t="s">
        <v>11133</v>
      </c>
      <c r="M195" t="s">
        <v>263</v>
      </c>
      <c r="N195">
        <v>4</v>
      </c>
      <c r="O195" t="s">
        <v>11132</v>
      </c>
      <c r="P195" t="s">
        <v>11131</v>
      </c>
      <c r="Q195" t="s">
        <v>11130</v>
      </c>
      <c r="R195" s="7">
        <v>35855</v>
      </c>
      <c r="S195" s="8">
        <f t="shared" si="24"/>
        <v>1998</v>
      </c>
      <c r="T195" s="8">
        <v>1998</v>
      </c>
      <c r="U195" s="8">
        <f t="shared" si="25"/>
        <v>24</v>
      </c>
      <c r="V195" s="7">
        <v>35855</v>
      </c>
      <c r="W195" t="s">
        <v>1459</v>
      </c>
      <c r="X195" s="2">
        <v>0.81</v>
      </c>
      <c r="Y195" s="6">
        <f t="shared" si="30"/>
        <v>2.1622487386882359E-2</v>
      </c>
      <c r="AA195">
        <v>10411135</v>
      </c>
      <c r="AB195">
        <v>12116</v>
      </c>
      <c r="AD195" t="s">
        <v>4</v>
      </c>
      <c r="AE195">
        <v>10</v>
      </c>
      <c r="AF195">
        <v>3</v>
      </c>
      <c r="AH195" t="s">
        <v>11129</v>
      </c>
      <c r="AI195" t="s">
        <v>11128</v>
      </c>
      <c r="AJ195" t="s">
        <v>11127</v>
      </c>
      <c r="AK195" t="s">
        <v>11126</v>
      </c>
      <c r="AL195">
        <v>5</v>
      </c>
      <c r="AM195" s="5">
        <f t="shared" si="26"/>
        <v>0.20833333333333334</v>
      </c>
      <c r="AN195" s="4">
        <f t="shared" si="31"/>
        <v>3.1553704404897135E-4</v>
      </c>
      <c r="AO195" s="3"/>
      <c r="AP195">
        <v>0</v>
      </c>
      <c r="AR195" t="s">
        <v>1</v>
      </c>
      <c r="AT195" s="2">
        <v>2.468</v>
      </c>
      <c r="AU195" s="1">
        <f t="shared" si="27"/>
        <v>1.5230402284032341</v>
      </c>
      <c r="AV195" s="1">
        <f t="shared" si="28"/>
        <v>1.0969012215465666</v>
      </c>
      <c r="AW195" s="1">
        <f t="shared" si="29"/>
        <v>0.67076221468989872</v>
      </c>
    </row>
    <row r="196" spans="1:49" x14ac:dyDescent="0.2">
      <c r="A196">
        <v>194</v>
      </c>
      <c r="B196" t="s">
        <v>11125</v>
      </c>
      <c r="D196" t="s">
        <v>11124</v>
      </c>
      <c r="F196" t="s">
        <v>11123</v>
      </c>
      <c r="G196" t="s">
        <v>15</v>
      </c>
      <c r="H196" t="s">
        <v>14</v>
      </c>
      <c r="I196" t="s">
        <v>11122</v>
      </c>
      <c r="J196" t="s">
        <v>11110</v>
      </c>
      <c r="K196" t="s">
        <v>11109</v>
      </c>
      <c r="L196" t="s">
        <v>11108</v>
      </c>
      <c r="M196" t="s">
        <v>26</v>
      </c>
      <c r="N196">
        <v>3</v>
      </c>
      <c r="O196" t="s">
        <v>11121</v>
      </c>
      <c r="P196" t="s">
        <v>11120</v>
      </c>
      <c r="Q196" t="s">
        <v>11119</v>
      </c>
      <c r="R196" s="7">
        <v>35855</v>
      </c>
      <c r="S196" s="8">
        <f t="shared" si="24"/>
        <v>1998</v>
      </c>
      <c r="T196" s="8">
        <v>1998</v>
      </c>
      <c r="U196" s="8">
        <f t="shared" si="25"/>
        <v>24</v>
      </c>
      <c r="V196" s="7">
        <v>35855</v>
      </c>
      <c r="W196" t="s">
        <v>1459</v>
      </c>
      <c r="X196" s="2">
        <v>0.81</v>
      </c>
      <c r="Y196" s="6">
        <f t="shared" si="30"/>
        <v>2.1622487386882359E-2</v>
      </c>
      <c r="AA196">
        <v>10411135</v>
      </c>
      <c r="AB196">
        <v>12116</v>
      </c>
      <c r="AD196" t="s">
        <v>4</v>
      </c>
      <c r="AE196">
        <v>10</v>
      </c>
      <c r="AF196">
        <v>3</v>
      </c>
      <c r="AH196" t="s">
        <v>11118</v>
      </c>
      <c r="AI196" t="s">
        <v>11117</v>
      </c>
      <c r="AJ196" t="s">
        <v>11116</v>
      </c>
      <c r="AK196" t="s">
        <v>11115</v>
      </c>
      <c r="AL196">
        <v>19</v>
      </c>
      <c r="AM196" s="5">
        <f t="shared" si="26"/>
        <v>0.79166666666666663</v>
      </c>
      <c r="AN196" s="4">
        <f t="shared" si="31"/>
        <v>1.199040767386091E-3</v>
      </c>
      <c r="AO196" s="3"/>
      <c r="AP196">
        <v>0</v>
      </c>
      <c r="AR196" t="s">
        <v>1</v>
      </c>
      <c r="AT196" s="2">
        <v>2.468</v>
      </c>
      <c r="AU196" s="1">
        <f t="shared" si="27"/>
        <v>1.5495453401033477</v>
      </c>
      <c r="AV196" s="1">
        <f t="shared" si="28"/>
        <v>1.1410764077134226</v>
      </c>
      <c r="AW196" s="1">
        <f t="shared" si="29"/>
        <v>0.73260747532349713</v>
      </c>
    </row>
    <row r="197" spans="1:49" x14ac:dyDescent="0.2">
      <c r="A197">
        <v>195</v>
      </c>
      <c r="B197" t="s">
        <v>11114</v>
      </c>
      <c r="D197" t="s">
        <v>11113</v>
      </c>
      <c r="F197" t="s">
        <v>11112</v>
      </c>
      <c r="G197" t="s">
        <v>15</v>
      </c>
      <c r="H197" t="s">
        <v>14</v>
      </c>
      <c r="I197" t="s">
        <v>11111</v>
      </c>
      <c r="J197" t="s">
        <v>11110</v>
      </c>
      <c r="K197" t="s">
        <v>11109</v>
      </c>
      <c r="L197" t="s">
        <v>11108</v>
      </c>
      <c r="M197" t="s">
        <v>26</v>
      </c>
      <c r="N197">
        <v>4</v>
      </c>
      <c r="O197" t="s">
        <v>11107</v>
      </c>
      <c r="P197" t="s">
        <v>11106</v>
      </c>
      <c r="Q197" t="s">
        <v>11105</v>
      </c>
      <c r="R197" s="7">
        <v>35855</v>
      </c>
      <c r="S197" s="8">
        <f t="shared" si="24"/>
        <v>1998</v>
      </c>
      <c r="T197" s="8">
        <v>1998</v>
      </c>
      <c r="U197" s="8">
        <f t="shared" si="25"/>
        <v>24</v>
      </c>
      <c r="V197" s="7">
        <v>35855</v>
      </c>
      <c r="W197" t="s">
        <v>1459</v>
      </c>
      <c r="X197" s="2">
        <v>0.81</v>
      </c>
      <c r="Y197" s="6">
        <f t="shared" si="30"/>
        <v>2.1622487386882359E-2</v>
      </c>
      <c r="AA197">
        <v>10411135</v>
      </c>
      <c r="AB197">
        <v>12116</v>
      </c>
      <c r="AD197" t="s">
        <v>4</v>
      </c>
      <c r="AE197">
        <v>10</v>
      </c>
      <c r="AF197">
        <v>3</v>
      </c>
      <c r="AH197" t="s">
        <v>11104</v>
      </c>
      <c r="AI197" t="s">
        <v>11103</v>
      </c>
      <c r="AJ197" t="s">
        <v>11102</v>
      </c>
      <c r="AK197" t="s">
        <v>11101</v>
      </c>
      <c r="AL197">
        <v>2</v>
      </c>
      <c r="AM197" s="5">
        <f t="shared" si="26"/>
        <v>8.3333333333333329E-2</v>
      </c>
      <c r="AN197" s="4">
        <f t="shared" si="31"/>
        <v>1.2621481761958852E-4</v>
      </c>
      <c r="AO197" s="3"/>
      <c r="AP197">
        <v>0</v>
      </c>
      <c r="AQ197" t="s">
        <v>204</v>
      </c>
      <c r="AR197" t="s">
        <v>1</v>
      </c>
      <c r="AS197" t="s">
        <v>202</v>
      </c>
      <c r="AT197" s="2">
        <v>2.468</v>
      </c>
      <c r="AU197" s="1">
        <f t="shared" si="27"/>
        <v>1.5173605616103525</v>
      </c>
      <c r="AV197" s="1">
        <f t="shared" si="28"/>
        <v>1.0874351102250974</v>
      </c>
      <c r="AW197" s="1">
        <f t="shared" si="29"/>
        <v>0.65750965883984192</v>
      </c>
    </row>
    <row r="198" spans="1:49" x14ac:dyDescent="0.2">
      <c r="A198">
        <v>196</v>
      </c>
      <c r="B198" t="s">
        <v>11100</v>
      </c>
      <c r="C198" t="s">
        <v>11099</v>
      </c>
      <c r="F198" t="s">
        <v>11098</v>
      </c>
      <c r="G198" t="s">
        <v>15</v>
      </c>
      <c r="H198" t="s">
        <v>14</v>
      </c>
      <c r="I198" t="s">
        <v>11097</v>
      </c>
      <c r="J198">
        <v>60008673</v>
      </c>
      <c r="K198" t="s">
        <v>6415</v>
      </c>
      <c r="L198" t="s">
        <v>6414</v>
      </c>
      <c r="M198" t="s">
        <v>1028</v>
      </c>
      <c r="N198">
        <v>3</v>
      </c>
      <c r="O198" t="s">
        <v>11096</v>
      </c>
      <c r="P198" t="s">
        <v>11095</v>
      </c>
      <c r="Q198" t="s">
        <v>11094</v>
      </c>
      <c r="R198" s="7">
        <v>35855</v>
      </c>
      <c r="S198" s="8">
        <f t="shared" si="24"/>
        <v>1998</v>
      </c>
      <c r="T198" s="8">
        <v>1998</v>
      </c>
      <c r="U198" s="8">
        <f t="shared" si="25"/>
        <v>24</v>
      </c>
      <c r="V198" s="7">
        <v>35855</v>
      </c>
      <c r="W198" t="s">
        <v>9707</v>
      </c>
      <c r="X198" s="2">
        <v>0.318</v>
      </c>
      <c r="Y198" s="6">
        <f t="shared" si="30"/>
        <v>8.4888283815167786E-3</v>
      </c>
      <c r="AA198">
        <v>338443</v>
      </c>
      <c r="AB198">
        <v>27160</v>
      </c>
      <c r="AC198">
        <v>15739120</v>
      </c>
      <c r="AD198" t="s">
        <v>4</v>
      </c>
      <c r="AE198">
        <v>41</v>
      </c>
      <c r="AF198">
        <v>3</v>
      </c>
      <c r="AH198" t="s">
        <v>11093</v>
      </c>
      <c r="AI198" t="s">
        <v>11092</v>
      </c>
      <c r="AJ198" t="s">
        <v>11091</v>
      </c>
      <c r="AK198" t="s">
        <v>11090</v>
      </c>
      <c r="AL198">
        <v>14</v>
      </c>
      <c r="AM198" s="5">
        <f t="shared" si="26"/>
        <v>0.58333333333333337</v>
      </c>
      <c r="AN198" s="4">
        <f t="shared" si="31"/>
        <v>8.835037233371198E-4</v>
      </c>
      <c r="AO198" s="3"/>
      <c r="AP198">
        <v>0</v>
      </c>
      <c r="AQ198" t="s">
        <v>9703</v>
      </c>
      <c r="AR198" t="s">
        <v>11089</v>
      </c>
      <c r="AS198" t="s">
        <v>8043</v>
      </c>
      <c r="AT198" s="2">
        <v>0.77</v>
      </c>
      <c r="AU198" s="1">
        <f t="shared" si="27"/>
        <v>0.62072309840628814</v>
      </c>
      <c r="AV198" s="1">
        <f t="shared" si="28"/>
        <v>0.46861660524269494</v>
      </c>
      <c r="AW198" s="1">
        <f t="shared" si="29"/>
        <v>0.31651011207910174</v>
      </c>
    </row>
    <row r="199" spans="1:49" x14ac:dyDescent="0.2">
      <c r="A199">
        <v>197</v>
      </c>
      <c r="B199" t="s">
        <v>11088</v>
      </c>
      <c r="F199" t="s">
        <v>11087</v>
      </c>
      <c r="G199" t="s">
        <v>15</v>
      </c>
      <c r="H199" t="s">
        <v>14</v>
      </c>
      <c r="I199" t="s">
        <v>11086</v>
      </c>
      <c r="J199">
        <v>60033012</v>
      </c>
      <c r="K199" t="s">
        <v>11085</v>
      </c>
      <c r="L199" t="s">
        <v>11084</v>
      </c>
      <c r="M199" t="s">
        <v>73</v>
      </c>
      <c r="N199">
        <v>1</v>
      </c>
      <c r="O199" t="s">
        <v>11083</v>
      </c>
      <c r="P199">
        <v>7005768066</v>
      </c>
      <c r="Q199">
        <v>60033012</v>
      </c>
      <c r="R199" s="7">
        <v>35855</v>
      </c>
      <c r="S199" s="8">
        <f t="shared" si="24"/>
        <v>1998</v>
      </c>
      <c r="T199" s="8">
        <v>1998</v>
      </c>
      <c r="U199" s="8">
        <f t="shared" si="25"/>
        <v>24</v>
      </c>
      <c r="V199" s="7">
        <v>35855</v>
      </c>
      <c r="W199" t="s">
        <v>10867</v>
      </c>
      <c r="X199" s="2">
        <v>0.216</v>
      </c>
      <c r="Y199" s="6">
        <f t="shared" si="30"/>
        <v>5.765996636501962E-3</v>
      </c>
      <c r="AA199">
        <v>10544887</v>
      </c>
      <c r="AB199">
        <v>13200</v>
      </c>
      <c r="AD199" t="s">
        <v>4</v>
      </c>
      <c r="AE199">
        <v>13</v>
      </c>
      <c r="AF199">
        <v>1</v>
      </c>
      <c r="AH199" t="s">
        <v>5167</v>
      </c>
      <c r="AI199" t="s">
        <v>11082</v>
      </c>
      <c r="AK199" t="s">
        <v>11081</v>
      </c>
      <c r="AL199">
        <v>0</v>
      </c>
      <c r="AM199" s="5">
        <f t="shared" si="26"/>
        <v>0</v>
      </c>
      <c r="AN199" s="4">
        <f t="shared" si="31"/>
        <v>0</v>
      </c>
      <c r="AO199" s="3"/>
      <c r="AP199">
        <v>0</v>
      </c>
      <c r="AR199" t="s">
        <v>1</v>
      </c>
      <c r="AT199" s="2" t="s">
        <v>0</v>
      </c>
      <c r="AU199" s="1">
        <f t="shared" si="27"/>
        <v>0.40361976455513726</v>
      </c>
      <c r="AV199" s="1">
        <f t="shared" si="28"/>
        <v>0.28829983182509811</v>
      </c>
      <c r="AW199" s="1">
        <f t="shared" si="29"/>
        <v>0.17297989909505887</v>
      </c>
    </row>
    <row r="200" spans="1:49" x14ac:dyDescent="0.2">
      <c r="A200">
        <v>198</v>
      </c>
      <c r="B200" t="s">
        <v>11080</v>
      </c>
      <c r="F200" t="s">
        <v>11079</v>
      </c>
      <c r="G200" t="s">
        <v>15</v>
      </c>
      <c r="H200" t="s">
        <v>14</v>
      </c>
      <c r="I200" t="s">
        <v>11078</v>
      </c>
      <c r="J200" t="s">
        <v>11077</v>
      </c>
      <c r="K200" t="s">
        <v>11076</v>
      </c>
      <c r="L200" t="s">
        <v>11075</v>
      </c>
      <c r="M200" t="s">
        <v>5702</v>
      </c>
      <c r="N200">
        <v>2</v>
      </c>
      <c r="O200" t="s">
        <v>11074</v>
      </c>
      <c r="P200" t="s">
        <v>11073</v>
      </c>
      <c r="Q200" t="s">
        <v>11072</v>
      </c>
      <c r="R200" s="7">
        <v>35855</v>
      </c>
      <c r="S200" s="8">
        <f t="shared" si="24"/>
        <v>1998</v>
      </c>
      <c r="T200" s="8">
        <v>1998</v>
      </c>
      <c r="U200" s="8">
        <f t="shared" si="25"/>
        <v>24</v>
      </c>
      <c r="V200" s="7">
        <v>35855</v>
      </c>
      <c r="W200" t="s">
        <v>1066</v>
      </c>
      <c r="X200" s="2">
        <v>0.13800000000000001</v>
      </c>
      <c r="Y200" s="6">
        <f t="shared" si="30"/>
        <v>3.6838311844318095E-3</v>
      </c>
      <c r="AA200">
        <v>1926225</v>
      </c>
      <c r="AB200">
        <v>18580</v>
      </c>
      <c r="AD200" t="s">
        <v>4</v>
      </c>
      <c r="AE200">
        <v>41</v>
      </c>
      <c r="AF200">
        <v>3</v>
      </c>
      <c r="AH200" t="s">
        <v>11071</v>
      </c>
      <c r="AL200">
        <v>0</v>
      </c>
      <c r="AM200" s="5">
        <f t="shared" si="26"/>
        <v>0</v>
      </c>
      <c r="AN200" s="4">
        <f t="shared" si="31"/>
        <v>0</v>
      </c>
      <c r="AO200" s="3"/>
      <c r="AP200">
        <v>0</v>
      </c>
      <c r="AR200" t="s">
        <v>1</v>
      </c>
      <c r="AT200" s="2">
        <v>0.30599999999999999</v>
      </c>
      <c r="AU200" s="1">
        <f t="shared" si="27"/>
        <v>0.25786818291022667</v>
      </c>
      <c r="AV200" s="1">
        <f t="shared" si="28"/>
        <v>0.18419155922159047</v>
      </c>
      <c r="AW200" s="1">
        <f t="shared" si="29"/>
        <v>0.11051493553295429</v>
      </c>
    </row>
    <row r="201" spans="1:49" x14ac:dyDescent="0.2">
      <c r="A201">
        <v>199</v>
      </c>
      <c r="B201" t="s">
        <v>11070</v>
      </c>
      <c r="F201" t="s">
        <v>11069</v>
      </c>
      <c r="G201" t="s">
        <v>15</v>
      </c>
      <c r="H201" t="s">
        <v>14</v>
      </c>
      <c r="I201" t="s">
        <v>11068</v>
      </c>
      <c r="J201">
        <v>60017293</v>
      </c>
      <c r="K201" t="s">
        <v>1859</v>
      </c>
      <c r="L201" t="s">
        <v>1858</v>
      </c>
      <c r="M201" t="s">
        <v>1857</v>
      </c>
      <c r="N201">
        <v>4</v>
      </c>
      <c r="O201" t="s">
        <v>11067</v>
      </c>
      <c r="P201" t="s">
        <v>11066</v>
      </c>
      <c r="Q201" t="s">
        <v>11065</v>
      </c>
      <c r="R201" s="7">
        <v>35855</v>
      </c>
      <c r="S201" s="8">
        <f t="shared" si="24"/>
        <v>1998</v>
      </c>
      <c r="T201" s="8">
        <v>1998</v>
      </c>
      <c r="U201" s="8">
        <f t="shared" si="25"/>
        <v>24</v>
      </c>
      <c r="V201" s="7">
        <v>35855</v>
      </c>
      <c r="W201" t="s">
        <v>9532</v>
      </c>
      <c r="X201" s="2">
        <v>0.33800000000000002</v>
      </c>
      <c r="Y201" s="6">
        <f t="shared" si="30"/>
        <v>9.0227169589706634E-3</v>
      </c>
      <c r="AA201">
        <v>34347</v>
      </c>
      <c r="AB201">
        <v>17722</v>
      </c>
      <c r="AC201">
        <v>19589395</v>
      </c>
      <c r="AD201" t="s">
        <v>4</v>
      </c>
      <c r="AE201">
        <v>53</v>
      </c>
      <c r="AF201" s="9">
        <v>44289</v>
      </c>
      <c r="AH201" t="s">
        <v>11064</v>
      </c>
      <c r="AI201" t="s">
        <v>11063</v>
      </c>
      <c r="AJ201" t="s">
        <v>11062</v>
      </c>
      <c r="AK201" t="s">
        <v>11061</v>
      </c>
      <c r="AL201">
        <v>1</v>
      </c>
      <c r="AM201" s="5">
        <f t="shared" si="26"/>
        <v>4.1666666666666664E-2</v>
      </c>
      <c r="AN201" s="4">
        <f t="shared" si="31"/>
        <v>6.3107408809794262E-5</v>
      </c>
      <c r="AO201" s="3"/>
      <c r="AP201">
        <v>0</v>
      </c>
      <c r="AR201" t="s">
        <v>1</v>
      </c>
      <c r="AT201" s="2" t="s">
        <v>0</v>
      </c>
      <c r="AU201" s="1">
        <f t="shared" si="27"/>
        <v>0.63348340939224024</v>
      </c>
      <c r="AV201" s="1">
        <f t="shared" si="28"/>
        <v>0.45429121838902292</v>
      </c>
      <c r="AW201" s="1">
        <f t="shared" si="29"/>
        <v>0.27509902738580549</v>
      </c>
    </row>
    <row r="202" spans="1:49" x14ac:dyDescent="0.2">
      <c r="A202">
        <v>200</v>
      </c>
      <c r="B202" t="s">
        <v>11060</v>
      </c>
      <c r="F202" t="s">
        <v>11059</v>
      </c>
      <c r="G202" t="s">
        <v>15</v>
      </c>
      <c r="H202" t="s">
        <v>14</v>
      </c>
      <c r="I202" t="s">
        <v>11058</v>
      </c>
      <c r="J202">
        <v>60032442</v>
      </c>
      <c r="K202" t="s">
        <v>3682</v>
      </c>
      <c r="L202" t="s">
        <v>3681</v>
      </c>
      <c r="M202" t="s">
        <v>938</v>
      </c>
      <c r="N202">
        <v>1</v>
      </c>
      <c r="O202" t="s">
        <v>11057</v>
      </c>
      <c r="P202">
        <v>7005433349</v>
      </c>
      <c r="Q202">
        <v>60032442</v>
      </c>
      <c r="R202" s="7">
        <v>35855</v>
      </c>
      <c r="S202" s="8">
        <f t="shared" si="24"/>
        <v>1998</v>
      </c>
      <c r="T202" s="8">
        <v>1998</v>
      </c>
      <c r="U202" s="8">
        <f t="shared" si="25"/>
        <v>24</v>
      </c>
      <c r="V202" s="7">
        <v>35855</v>
      </c>
      <c r="W202" t="s">
        <v>11056</v>
      </c>
      <c r="X202" s="2" t="s">
        <v>0</v>
      </c>
      <c r="Y202" s="6" t="e">
        <f t="shared" si="30"/>
        <v>#VALUE!</v>
      </c>
      <c r="AA202">
        <v>287199</v>
      </c>
      <c r="AB202">
        <v>21035</v>
      </c>
      <c r="AD202" t="s">
        <v>4</v>
      </c>
      <c r="AE202">
        <v>106</v>
      </c>
      <c r="AF202" s="9">
        <v>44257</v>
      </c>
      <c r="AH202" t="s">
        <v>3149</v>
      </c>
      <c r="AI202" t="s">
        <v>11055</v>
      </c>
      <c r="AK202" t="s">
        <v>11054</v>
      </c>
      <c r="AL202">
        <v>5</v>
      </c>
      <c r="AM202" s="5">
        <f t="shared" si="26"/>
        <v>0.20833333333333334</v>
      </c>
      <c r="AN202" s="4">
        <f t="shared" si="31"/>
        <v>3.1553704404897135E-4</v>
      </c>
      <c r="AO202" s="3"/>
      <c r="AP202">
        <v>0</v>
      </c>
      <c r="AR202" t="s">
        <v>1</v>
      </c>
      <c r="AT202" s="2" t="s">
        <v>0</v>
      </c>
      <c r="AU202" s="1" t="e">
        <f t="shared" si="27"/>
        <v>#VALUE!</v>
      </c>
      <c r="AV202" s="1" t="e">
        <f t="shared" si="28"/>
        <v>#VALUE!</v>
      </c>
      <c r="AW202" s="1" t="e">
        <f t="shared" si="29"/>
        <v>#VALUE!</v>
      </c>
    </row>
    <row r="203" spans="1:49" x14ac:dyDescent="0.2">
      <c r="A203">
        <v>201</v>
      </c>
      <c r="B203" t="s">
        <v>11053</v>
      </c>
      <c r="F203" t="s">
        <v>10896</v>
      </c>
      <c r="G203" t="s">
        <v>15</v>
      </c>
      <c r="H203" t="s">
        <v>14</v>
      </c>
      <c r="I203" t="s">
        <v>10895</v>
      </c>
      <c r="J203" t="s">
        <v>11052</v>
      </c>
      <c r="K203" t="s">
        <v>11051</v>
      </c>
      <c r="L203" t="s">
        <v>11050</v>
      </c>
      <c r="M203" t="s">
        <v>26</v>
      </c>
      <c r="N203">
        <v>1</v>
      </c>
      <c r="O203" t="s">
        <v>10892</v>
      </c>
      <c r="P203">
        <v>6603692939</v>
      </c>
      <c r="Q203" t="s">
        <v>11049</v>
      </c>
      <c r="R203" s="7">
        <v>35855</v>
      </c>
      <c r="S203" s="8">
        <f t="shared" si="24"/>
        <v>1998</v>
      </c>
      <c r="T203" s="8">
        <v>1998</v>
      </c>
      <c r="U203" s="8">
        <f t="shared" si="25"/>
        <v>24</v>
      </c>
      <c r="V203" s="7">
        <v>35855</v>
      </c>
      <c r="W203" t="s">
        <v>1066</v>
      </c>
      <c r="X203" s="2">
        <v>0.13800000000000001</v>
      </c>
      <c r="Y203" s="6">
        <f t="shared" si="30"/>
        <v>3.6838311844318095E-3</v>
      </c>
      <c r="AA203">
        <v>1926225</v>
      </c>
      <c r="AB203">
        <v>18580</v>
      </c>
      <c r="AD203" t="s">
        <v>4</v>
      </c>
      <c r="AE203">
        <v>41</v>
      </c>
      <c r="AF203">
        <v>3</v>
      </c>
      <c r="AH203" t="s">
        <v>11048</v>
      </c>
      <c r="AI203" t="s">
        <v>10891</v>
      </c>
      <c r="AK203" t="s">
        <v>10890</v>
      </c>
      <c r="AL203">
        <v>2</v>
      </c>
      <c r="AM203" s="5">
        <f t="shared" si="26"/>
        <v>8.3333333333333329E-2</v>
      </c>
      <c r="AN203" s="4">
        <f t="shared" si="31"/>
        <v>1.2621481761958852E-4</v>
      </c>
      <c r="AO203" s="3"/>
      <c r="AP203">
        <v>0</v>
      </c>
      <c r="AR203" t="s">
        <v>1</v>
      </c>
      <c r="AT203" s="2">
        <v>0.30599999999999999</v>
      </c>
      <c r="AU203" s="1">
        <f t="shared" si="27"/>
        <v>0.26165462743881435</v>
      </c>
      <c r="AV203" s="1">
        <f t="shared" si="28"/>
        <v>0.19050230010256991</v>
      </c>
      <c r="AW203" s="1">
        <f t="shared" si="29"/>
        <v>0.11934997276632547</v>
      </c>
    </row>
    <row r="204" spans="1:49" x14ac:dyDescent="0.2">
      <c r="A204">
        <v>202</v>
      </c>
      <c r="B204" t="s">
        <v>11047</v>
      </c>
      <c r="C204" t="s">
        <v>11046</v>
      </c>
      <c r="D204" t="s">
        <v>11045</v>
      </c>
      <c r="E204">
        <v>9578445</v>
      </c>
      <c r="F204" t="s">
        <v>11044</v>
      </c>
      <c r="G204" t="s">
        <v>15</v>
      </c>
      <c r="H204" t="s">
        <v>14</v>
      </c>
      <c r="I204" t="s">
        <v>11043</v>
      </c>
      <c r="J204">
        <v>60017311</v>
      </c>
      <c r="K204" t="s">
        <v>11042</v>
      </c>
      <c r="L204" t="s">
        <v>11041</v>
      </c>
      <c r="M204" t="s">
        <v>9001</v>
      </c>
      <c r="N204">
        <v>4</v>
      </c>
      <c r="O204" t="s">
        <v>11040</v>
      </c>
      <c r="P204" t="s">
        <v>11039</v>
      </c>
      <c r="Q204" t="s">
        <v>11038</v>
      </c>
      <c r="R204" s="7">
        <v>35855</v>
      </c>
      <c r="S204" s="8">
        <f t="shared" si="24"/>
        <v>1998</v>
      </c>
      <c r="T204" s="8">
        <v>1998</v>
      </c>
      <c r="U204" s="8">
        <f t="shared" si="25"/>
        <v>24</v>
      </c>
      <c r="V204" s="7">
        <v>35855</v>
      </c>
      <c r="W204" t="s">
        <v>11037</v>
      </c>
      <c r="X204" s="2">
        <v>1.113</v>
      </c>
      <c r="Y204" s="6">
        <f t="shared" si="30"/>
        <v>2.9710899335308721E-2</v>
      </c>
      <c r="AA204">
        <v>1664328</v>
      </c>
      <c r="AB204">
        <v>14285</v>
      </c>
      <c r="AD204" t="s">
        <v>4</v>
      </c>
      <c r="AE204">
        <v>91</v>
      </c>
      <c r="AF204" s="9">
        <v>44228</v>
      </c>
      <c r="AH204" t="s">
        <v>11036</v>
      </c>
      <c r="AI204" t="s">
        <v>11035</v>
      </c>
      <c r="AJ204" t="s">
        <v>11034</v>
      </c>
      <c r="AK204" t="s">
        <v>11033</v>
      </c>
      <c r="AL204">
        <v>50</v>
      </c>
      <c r="AM204" s="5">
        <f t="shared" si="26"/>
        <v>2.0833333333333335</v>
      </c>
      <c r="AN204" s="4">
        <f t="shared" si="31"/>
        <v>3.1553704404897135E-3</v>
      </c>
      <c r="AO204" s="3"/>
      <c r="AP204">
        <v>0</v>
      </c>
      <c r="AR204" t="s">
        <v>1</v>
      </c>
      <c r="AT204" s="2">
        <v>3.3319999999999999</v>
      </c>
      <c r="AU204" s="1">
        <f t="shared" si="27"/>
        <v>2.1744240666863019</v>
      </c>
      <c r="AV204" s="1">
        <f t="shared" si="28"/>
        <v>1.6433134887899219</v>
      </c>
      <c r="AW204" s="1">
        <f t="shared" si="29"/>
        <v>1.1122029108935414</v>
      </c>
    </row>
    <row r="205" spans="1:49" x14ac:dyDescent="0.2">
      <c r="A205">
        <v>203</v>
      </c>
      <c r="B205" t="s">
        <v>11032</v>
      </c>
      <c r="C205" t="s">
        <v>11031</v>
      </c>
      <c r="D205" t="s">
        <v>11030</v>
      </c>
      <c r="F205" t="s">
        <v>11029</v>
      </c>
      <c r="G205" t="s">
        <v>15</v>
      </c>
      <c r="H205" t="s">
        <v>14</v>
      </c>
      <c r="I205" t="s">
        <v>11028</v>
      </c>
      <c r="J205" t="s">
        <v>11027</v>
      </c>
      <c r="K205" t="s">
        <v>11026</v>
      </c>
      <c r="L205" t="s">
        <v>11025</v>
      </c>
      <c r="M205" t="s">
        <v>11024</v>
      </c>
      <c r="N205">
        <v>2</v>
      </c>
      <c r="O205" t="s">
        <v>11023</v>
      </c>
      <c r="P205" t="s">
        <v>11022</v>
      </c>
      <c r="Q205" t="s">
        <v>11021</v>
      </c>
      <c r="R205" s="7">
        <v>35855</v>
      </c>
      <c r="S205" s="8">
        <f t="shared" si="24"/>
        <v>1998</v>
      </c>
      <c r="T205" s="8">
        <v>1998</v>
      </c>
      <c r="U205" s="8">
        <f t="shared" si="25"/>
        <v>24</v>
      </c>
      <c r="V205" s="7">
        <v>35855</v>
      </c>
      <c r="W205" t="s">
        <v>11020</v>
      </c>
      <c r="X205" s="2">
        <v>0.9</v>
      </c>
      <c r="Y205" s="6">
        <f t="shared" si="30"/>
        <v>2.4024985985424845E-2</v>
      </c>
      <c r="AA205">
        <v>10111344</v>
      </c>
      <c r="AB205">
        <v>17622</v>
      </c>
      <c r="AD205" t="s">
        <v>4</v>
      </c>
      <c r="AE205">
        <v>42</v>
      </c>
      <c r="AF205">
        <v>3</v>
      </c>
      <c r="AH205" t="s">
        <v>7766</v>
      </c>
      <c r="AI205" t="s">
        <v>11019</v>
      </c>
      <c r="AJ205" t="s">
        <v>11018</v>
      </c>
      <c r="AK205" t="s">
        <v>11017</v>
      </c>
      <c r="AL205">
        <v>5</v>
      </c>
      <c r="AM205" s="5">
        <f t="shared" si="26"/>
        <v>0.20833333333333334</v>
      </c>
      <c r="AN205" s="4">
        <f t="shared" si="31"/>
        <v>3.1553704404897135E-4</v>
      </c>
      <c r="AO205" s="3"/>
      <c r="AP205">
        <v>0</v>
      </c>
      <c r="AQ205" t="s">
        <v>11016</v>
      </c>
      <c r="AR205" t="s">
        <v>11015</v>
      </c>
      <c r="AS205" t="s">
        <v>11014</v>
      </c>
      <c r="AT205" s="2" t="s">
        <v>0</v>
      </c>
      <c r="AU205" s="1">
        <f t="shared" si="27"/>
        <v>1.6912151303012082</v>
      </c>
      <c r="AV205" s="1">
        <f t="shared" si="28"/>
        <v>1.2170261514736906</v>
      </c>
      <c r="AW205" s="1">
        <f t="shared" si="29"/>
        <v>0.74283717264617333</v>
      </c>
    </row>
    <row r="206" spans="1:49" x14ac:dyDescent="0.2">
      <c r="A206">
        <v>204</v>
      </c>
      <c r="B206" t="s">
        <v>11013</v>
      </c>
      <c r="C206" t="s">
        <v>11012</v>
      </c>
      <c r="D206" t="s">
        <v>11011</v>
      </c>
      <c r="F206" t="s">
        <v>11010</v>
      </c>
      <c r="G206" t="s">
        <v>15</v>
      </c>
      <c r="H206" t="s">
        <v>14</v>
      </c>
      <c r="I206" t="s">
        <v>11009</v>
      </c>
      <c r="J206" t="s">
        <v>11008</v>
      </c>
      <c r="K206" t="s">
        <v>11007</v>
      </c>
      <c r="L206" t="s">
        <v>11006</v>
      </c>
      <c r="M206" t="s">
        <v>26</v>
      </c>
      <c r="N206">
        <v>2</v>
      </c>
      <c r="O206" t="s">
        <v>11005</v>
      </c>
      <c r="P206" t="s">
        <v>11004</v>
      </c>
      <c r="Q206" t="s">
        <v>11003</v>
      </c>
      <c r="R206" s="7">
        <v>35855</v>
      </c>
      <c r="S206" s="8">
        <f t="shared" si="24"/>
        <v>1998</v>
      </c>
      <c r="T206" s="8">
        <v>1998</v>
      </c>
      <c r="U206" s="8">
        <f t="shared" si="25"/>
        <v>24</v>
      </c>
      <c r="V206" s="7">
        <v>35855</v>
      </c>
      <c r="W206" t="s">
        <v>10971</v>
      </c>
      <c r="X206" s="2">
        <v>0.89900000000000002</v>
      </c>
      <c r="Y206" s="6">
        <f t="shared" si="30"/>
        <v>2.399829155655215E-2</v>
      </c>
      <c r="AA206">
        <v>221910</v>
      </c>
      <c r="AB206">
        <v>20487</v>
      </c>
      <c r="AD206" t="s">
        <v>4</v>
      </c>
      <c r="AE206">
        <v>44</v>
      </c>
      <c r="AF206" s="9">
        <v>44289</v>
      </c>
      <c r="AH206" t="s">
        <v>11002</v>
      </c>
      <c r="AI206" t="s">
        <v>11001</v>
      </c>
      <c r="AJ206" t="s">
        <v>11000</v>
      </c>
      <c r="AK206" t="s">
        <v>10999</v>
      </c>
      <c r="AL206">
        <v>30</v>
      </c>
      <c r="AM206" s="5">
        <f t="shared" si="26"/>
        <v>1.25</v>
      </c>
      <c r="AN206" s="4">
        <f t="shared" si="31"/>
        <v>1.8932222642938281E-3</v>
      </c>
      <c r="AO206" s="3"/>
      <c r="AP206">
        <v>0</v>
      </c>
      <c r="AR206" t="s">
        <v>1</v>
      </c>
      <c r="AT206" s="2">
        <v>2.3540000000000001</v>
      </c>
      <c r="AU206" s="1">
        <f t="shared" si="27"/>
        <v>1.7366770768874651</v>
      </c>
      <c r="AV206" s="1">
        <f t="shared" si="28"/>
        <v>1.294575691042299</v>
      </c>
      <c r="AW206" s="1">
        <f t="shared" si="29"/>
        <v>0.85247430519713241</v>
      </c>
    </row>
    <row r="207" spans="1:49" x14ac:dyDescent="0.2">
      <c r="A207">
        <v>205</v>
      </c>
      <c r="B207" t="s">
        <v>10998</v>
      </c>
      <c r="C207" t="s">
        <v>10997</v>
      </c>
      <c r="D207" t="s">
        <v>10996</v>
      </c>
      <c r="E207">
        <v>9502645</v>
      </c>
      <c r="F207" t="s">
        <v>10995</v>
      </c>
      <c r="G207" t="s">
        <v>15</v>
      </c>
      <c r="H207" t="s">
        <v>14</v>
      </c>
      <c r="I207" t="s">
        <v>10994</v>
      </c>
      <c r="J207" t="s">
        <v>10993</v>
      </c>
      <c r="K207" t="s">
        <v>10992</v>
      </c>
      <c r="L207" t="s">
        <v>10991</v>
      </c>
      <c r="M207" t="s">
        <v>26</v>
      </c>
      <c r="N207">
        <v>4</v>
      </c>
      <c r="O207" t="s">
        <v>10990</v>
      </c>
      <c r="P207" t="s">
        <v>10989</v>
      </c>
      <c r="Q207" t="s">
        <v>10988</v>
      </c>
      <c r="R207" s="7">
        <v>35855</v>
      </c>
      <c r="S207" s="8">
        <f t="shared" si="24"/>
        <v>1998</v>
      </c>
      <c r="T207" s="8">
        <v>1998</v>
      </c>
      <c r="U207" s="8">
        <f t="shared" si="25"/>
        <v>24</v>
      </c>
      <c r="V207" s="7">
        <v>35855</v>
      </c>
      <c r="W207" t="s">
        <v>10987</v>
      </c>
      <c r="X207" s="2">
        <v>10.315</v>
      </c>
      <c r="Y207" s="6">
        <f t="shared" si="30"/>
        <v>0.2753530338218414</v>
      </c>
      <c r="AA207">
        <v>7351097</v>
      </c>
      <c r="AB207">
        <v>22401</v>
      </c>
      <c r="AD207" t="s">
        <v>4</v>
      </c>
      <c r="AE207">
        <v>31</v>
      </c>
      <c r="AF207">
        <v>3</v>
      </c>
      <c r="AH207" t="s">
        <v>10986</v>
      </c>
      <c r="AI207" t="s">
        <v>10985</v>
      </c>
      <c r="AK207" t="s">
        <v>10984</v>
      </c>
      <c r="AL207">
        <v>65</v>
      </c>
      <c r="AM207" s="5">
        <f t="shared" si="26"/>
        <v>2.7083333333333335</v>
      </c>
      <c r="AN207" s="4">
        <f t="shared" si="31"/>
        <v>4.1019815726366276E-3</v>
      </c>
      <c r="AO207" s="3"/>
      <c r="AP207">
        <v>1</v>
      </c>
      <c r="AR207" t="s">
        <v>1</v>
      </c>
      <c r="AT207" s="2" t="s">
        <v>0</v>
      </c>
      <c r="AU207" s="1">
        <f t="shared" si="27"/>
        <v>19.397771814707994</v>
      </c>
      <c r="AV207" s="1">
        <f t="shared" si="28"/>
        <v>13.972750769723902</v>
      </c>
      <c r="AW207" s="1">
        <f t="shared" si="29"/>
        <v>8.5477297247398063</v>
      </c>
    </row>
    <row r="208" spans="1:49" x14ac:dyDescent="0.2">
      <c r="A208">
        <v>206</v>
      </c>
      <c r="B208" t="s">
        <v>10983</v>
      </c>
      <c r="C208" t="s">
        <v>10982</v>
      </c>
      <c r="D208" t="s">
        <v>10981</v>
      </c>
      <c r="F208" t="s">
        <v>10980</v>
      </c>
      <c r="G208" t="s">
        <v>15</v>
      </c>
      <c r="H208" t="s">
        <v>14</v>
      </c>
      <c r="I208" t="s">
        <v>10979</v>
      </c>
      <c r="J208" t="s">
        <v>10978</v>
      </c>
      <c r="K208" t="s">
        <v>10977</v>
      </c>
      <c r="L208" t="s">
        <v>10976</v>
      </c>
      <c r="M208" t="s">
        <v>10975</v>
      </c>
      <c r="N208">
        <v>3</v>
      </c>
      <c r="O208" t="s">
        <v>10974</v>
      </c>
      <c r="P208" t="s">
        <v>10973</v>
      </c>
      <c r="Q208" t="s">
        <v>10972</v>
      </c>
      <c r="R208" s="7">
        <v>35855</v>
      </c>
      <c r="S208" s="8">
        <f t="shared" si="24"/>
        <v>1998</v>
      </c>
      <c r="T208" s="8">
        <v>1998</v>
      </c>
      <c r="U208" s="8">
        <f t="shared" si="25"/>
        <v>24</v>
      </c>
      <c r="V208" s="7">
        <v>35855</v>
      </c>
      <c r="W208" t="s">
        <v>10971</v>
      </c>
      <c r="X208" s="2">
        <v>0.89900000000000002</v>
      </c>
      <c r="Y208" s="6">
        <f t="shared" si="30"/>
        <v>2.399829155655215E-2</v>
      </c>
      <c r="AA208">
        <v>221910</v>
      </c>
      <c r="AB208">
        <v>20487</v>
      </c>
      <c r="AD208" t="s">
        <v>4</v>
      </c>
      <c r="AE208">
        <v>44</v>
      </c>
      <c r="AF208" s="9">
        <v>44289</v>
      </c>
      <c r="AH208" t="s">
        <v>10970</v>
      </c>
      <c r="AI208" t="s">
        <v>10969</v>
      </c>
      <c r="AJ208" t="s">
        <v>10968</v>
      </c>
      <c r="AK208" t="s">
        <v>10967</v>
      </c>
      <c r="AL208">
        <v>28</v>
      </c>
      <c r="AM208" s="5">
        <f t="shared" si="26"/>
        <v>1.1666666666666667</v>
      </c>
      <c r="AN208" s="4">
        <f t="shared" si="31"/>
        <v>1.7670074466742396E-3</v>
      </c>
      <c r="AO208" s="3"/>
      <c r="AP208">
        <v>0</v>
      </c>
      <c r="AQ208" t="s">
        <v>1714</v>
      </c>
      <c r="AR208" t="s">
        <v>10966</v>
      </c>
      <c r="AS208" t="s">
        <v>1712</v>
      </c>
      <c r="AT208" s="2">
        <v>2.3540000000000001</v>
      </c>
      <c r="AU208" s="1">
        <f t="shared" si="27"/>
        <v>1.7328906323588775</v>
      </c>
      <c r="AV208" s="1">
        <f t="shared" si="28"/>
        <v>1.2882649501613195</v>
      </c>
      <c r="AW208" s="1">
        <f t="shared" si="29"/>
        <v>0.8436392679637611</v>
      </c>
    </row>
    <row r="209" spans="1:49" x14ac:dyDescent="0.2">
      <c r="A209">
        <v>207</v>
      </c>
      <c r="B209" t="s">
        <v>10965</v>
      </c>
      <c r="F209" t="s">
        <v>10964</v>
      </c>
      <c r="G209" t="s">
        <v>15</v>
      </c>
      <c r="H209" t="s">
        <v>14</v>
      </c>
      <c r="I209" t="s">
        <v>10963</v>
      </c>
      <c r="J209" t="s">
        <v>10962</v>
      </c>
      <c r="K209" t="s">
        <v>10961</v>
      </c>
      <c r="L209" t="s">
        <v>10960</v>
      </c>
      <c r="M209" t="s">
        <v>10959</v>
      </c>
      <c r="N209">
        <v>4</v>
      </c>
      <c r="O209" t="s">
        <v>10958</v>
      </c>
      <c r="P209" t="s">
        <v>10957</v>
      </c>
      <c r="Q209" t="s">
        <v>10956</v>
      </c>
      <c r="R209" s="7">
        <v>35855</v>
      </c>
      <c r="S209" s="8">
        <f t="shared" si="24"/>
        <v>1998</v>
      </c>
      <c r="T209" s="8">
        <v>1998</v>
      </c>
      <c r="U209" s="8">
        <f t="shared" si="25"/>
        <v>24</v>
      </c>
      <c r="V209" s="7">
        <v>35855</v>
      </c>
      <c r="W209" t="s">
        <v>10955</v>
      </c>
      <c r="X209" s="2">
        <v>0.23</v>
      </c>
      <c r="Y209" s="6">
        <f t="shared" si="30"/>
        <v>6.1397186407196819E-3</v>
      </c>
      <c r="AA209">
        <v>253324</v>
      </c>
      <c r="AB209">
        <v>27862</v>
      </c>
      <c r="AD209" t="s">
        <v>4</v>
      </c>
      <c r="AE209">
        <v>32</v>
      </c>
      <c r="AF209">
        <v>1</v>
      </c>
      <c r="AH209" t="s">
        <v>10954</v>
      </c>
      <c r="AI209" t="s">
        <v>10953</v>
      </c>
      <c r="AK209" t="s">
        <v>10952</v>
      </c>
      <c r="AL209">
        <v>49</v>
      </c>
      <c r="AM209" s="5">
        <f t="shared" si="26"/>
        <v>2.0416666666666665</v>
      </c>
      <c r="AN209" s="4">
        <f t="shared" si="31"/>
        <v>3.0922630316799191E-3</v>
      </c>
      <c r="AO209" s="3"/>
      <c r="AP209">
        <v>0</v>
      </c>
      <c r="AR209" t="s">
        <v>1</v>
      </c>
      <c r="AT209" s="2">
        <v>0.70799999999999996</v>
      </c>
      <c r="AU209" s="1">
        <f t="shared" si="27"/>
        <v>0.52254819580077527</v>
      </c>
      <c r="AV209" s="1">
        <f t="shared" si="28"/>
        <v>0.46159908361998009</v>
      </c>
      <c r="AW209" s="1">
        <f t="shared" si="29"/>
        <v>0.40064997143918479</v>
      </c>
    </row>
    <row r="210" spans="1:49" x14ac:dyDescent="0.2">
      <c r="A210">
        <v>208</v>
      </c>
      <c r="B210" t="s">
        <v>10951</v>
      </c>
      <c r="F210" t="s">
        <v>10950</v>
      </c>
      <c r="G210" t="s">
        <v>15</v>
      </c>
      <c r="H210" t="s">
        <v>14</v>
      </c>
      <c r="I210" t="s">
        <v>10949</v>
      </c>
      <c r="J210">
        <v>100503351</v>
      </c>
      <c r="K210" t="s">
        <v>10948</v>
      </c>
      <c r="L210" t="s">
        <v>10947</v>
      </c>
      <c r="M210" t="s">
        <v>328</v>
      </c>
      <c r="N210">
        <v>2</v>
      </c>
      <c r="O210" t="s">
        <v>10946</v>
      </c>
      <c r="P210" t="s">
        <v>10945</v>
      </c>
      <c r="Q210" t="s">
        <v>10944</v>
      </c>
      <c r="R210" s="7">
        <v>35855</v>
      </c>
      <c r="S210" s="8">
        <f t="shared" si="24"/>
        <v>1998</v>
      </c>
      <c r="T210" s="8">
        <v>1998</v>
      </c>
      <c r="U210" s="8">
        <f t="shared" si="25"/>
        <v>24</v>
      </c>
      <c r="V210" s="7">
        <v>35855</v>
      </c>
      <c r="W210" t="s">
        <v>10347</v>
      </c>
      <c r="X210" s="2" t="s">
        <v>0</v>
      </c>
      <c r="Y210" s="6" t="e">
        <f t="shared" si="30"/>
        <v>#VALUE!</v>
      </c>
      <c r="AA210" t="s">
        <v>10346</v>
      </c>
      <c r="AB210">
        <v>26720</v>
      </c>
      <c r="AD210" t="s">
        <v>4</v>
      </c>
      <c r="AH210" t="s">
        <v>10943</v>
      </c>
      <c r="AI210" t="s">
        <v>10942</v>
      </c>
      <c r="AK210" t="s">
        <v>10941</v>
      </c>
      <c r="AL210">
        <v>0</v>
      </c>
      <c r="AM210" s="5">
        <f t="shared" si="26"/>
        <v>0</v>
      </c>
      <c r="AN210" s="4">
        <f t="shared" si="31"/>
        <v>0</v>
      </c>
      <c r="AO210" s="3"/>
      <c r="AP210">
        <v>0</v>
      </c>
      <c r="AR210" t="s">
        <v>1</v>
      </c>
      <c r="AT210" s="2" t="s">
        <v>0</v>
      </c>
      <c r="AU210" s="1" t="e">
        <f t="shared" si="27"/>
        <v>#VALUE!</v>
      </c>
      <c r="AV210" s="1" t="e">
        <f t="shared" si="28"/>
        <v>#VALUE!</v>
      </c>
      <c r="AW210" s="1" t="e">
        <f t="shared" si="29"/>
        <v>#VALUE!</v>
      </c>
    </row>
    <row r="211" spans="1:49" x14ac:dyDescent="0.2">
      <c r="A211">
        <v>209</v>
      </c>
      <c r="B211" t="s">
        <v>10940</v>
      </c>
      <c r="F211" t="s">
        <v>10939</v>
      </c>
      <c r="G211" t="s">
        <v>15</v>
      </c>
      <c r="H211" t="s">
        <v>14</v>
      </c>
      <c r="I211" t="s">
        <v>10938</v>
      </c>
      <c r="J211">
        <v>60023345</v>
      </c>
      <c r="K211" t="s">
        <v>1798</v>
      </c>
      <c r="L211" t="s">
        <v>1797</v>
      </c>
      <c r="M211" t="s">
        <v>609</v>
      </c>
      <c r="N211">
        <v>1</v>
      </c>
      <c r="O211" t="s">
        <v>10937</v>
      </c>
      <c r="P211">
        <v>56572320200</v>
      </c>
      <c r="Q211">
        <v>60023345</v>
      </c>
      <c r="R211" s="7">
        <v>35855</v>
      </c>
      <c r="S211" s="8">
        <f t="shared" si="24"/>
        <v>1998</v>
      </c>
      <c r="T211" s="8">
        <v>1998</v>
      </c>
      <c r="U211" s="8">
        <f t="shared" si="25"/>
        <v>24</v>
      </c>
      <c r="V211" s="7">
        <v>35855</v>
      </c>
      <c r="W211" t="s">
        <v>10867</v>
      </c>
      <c r="X211" s="2">
        <v>0.216</v>
      </c>
      <c r="Y211" s="6">
        <f t="shared" si="30"/>
        <v>5.765996636501962E-3</v>
      </c>
      <c r="AA211">
        <v>10544887</v>
      </c>
      <c r="AB211">
        <v>13200</v>
      </c>
      <c r="AD211" t="s">
        <v>4</v>
      </c>
      <c r="AE211">
        <v>13</v>
      </c>
      <c r="AF211">
        <v>1</v>
      </c>
      <c r="AH211" t="s">
        <v>10936</v>
      </c>
      <c r="AI211" t="s">
        <v>10935</v>
      </c>
      <c r="AK211" t="s">
        <v>10934</v>
      </c>
      <c r="AL211">
        <v>1</v>
      </c>
      <c r="AM211" s="5">
        <f t="shared" si="26"/>
        <v>4.1666666666666664E-2</v>
      </c>
      <c r="AN211" s="4">
        <f t="shared" si="31"/>
        <v>6.3107408809794262E-5</v>
      </c>
      <c r="AO211" s="3"/>
      <c r="AP211">
        <v>0</v>
      </c>
      <c r="AR211" t="s">
        <v>1</v>
      </c>
      <c r="AT211" s="2" t="s">
        <v>0</v>
      </c>
      <c r="AU211" s="1">
        <f t="shared" si="27"/>
        <v>0.4055129868194311</v>
      </c>
      <c r="AV211" s="1">
        <f t="shared" si="28"/>
        <v>0.2914552022655878</v>
      </c>
      <c r="AW211" s="1">
        <f t="shared" si="29"/>
        <v>0.17739741771174447</v>
      </c>
    </row>
    <row r="212" spans="1:49" x14ac:dyDescent="0.2">
      <c r="A212">
        <v>210</v>
      </c>
      <c r="B212" t="s">
        <v>10933</v>
      </c>
      <c r="F212" t="s">
        <v>10932</v>
      </c>
      <c r="G212" t="s">
        <v>15</v>
      </c>
      <c r="H212" t="s">
        <v>14</v>
      </c>
      <c r="I212" t="s">
        <v>10931</v>
      </c>
      <c r="J212">
        <v>60021859</v>
      </c>
      <c r="K212" t="s">
        <v>6472</v>
      </c>
      <c r="L212" t="s">
        <v>6471</v>
      </c>
      <c r="M212" t="s">
        <v>1857</v>
      </c>
      <c r="N212">
        <v>3</v>
      </c>
      <c r="O212" t="s">
        <v>10930</v>
      </c>
      <c r="P212" t="s">
        <v>10929</v>
      </c>
      <c r="Q212" t="s">
        <v>10928</v>
      </c>
      <c r="R212" s="7">
        <v>35855</v>
      </c>
      <c r="S212" s="8">
        <f t="shared" si="24"/>
        <v>1998</v>
      </c>
      <c r="T212" s="8">
        <v>1998</v>
      </c>
      <c r="U212" s="8">
        <f t="shared" si="25"/>
        <v>24</v>
      </c>
      <c r="V212" s="7">
        <v>35855</v>
      </c>
      <c r="W212" t="s">
        <v>10867</v>
      </c>
      <c r="X212" s="2">
        <v>0.216</v>
      </c>
      <c r="Y212" s="6">
        <f t="shared" si="30"/>
        <v>5.765996636501962E-3</v>
      </c>
      <c r="AA212">
        <v>10544887</v>
      </c>
      <c r="AB212">
        <v>13200</v>
      </c>
      <c r="AD212" t="s">
        <v>4</v>
      </c>
      <c r="AE212">
        <v>13</v>
      </c>
      <c r="AF212">
        <v>1</v>
      </c>
      <c r="AH212" t="s">
        <v>10927</v>
      </c>
      <c r="AI212" t="s">
        <v>10926</v>
      </c>
      <c r="AK212" t="s">
        <v>10925</v>
      </c>
      <c r="AL212">
        <v>1</v>
      </c>
      <c r="AM212" s="5">
        <f t="shared" si="26"/>
        <v>4.1666666666666664E-2</v>
      </c>
      <c r="AN212" s="4">
        <f t="shared" si="31"/>
        <v>6.3107408809794262E-5</v>
      </c>
      <c r="AO212" s="3"/>
      <c r="AP212">
        <v>0</v>
      </c>
      <c r="AR212" t="s">
        <v>1</v>
      </c>
      <c r="AT212" s="2" t="s">
        <v>0</v>
      </c>
      <c r="AU212" s="1">
        <f t="shared" si="27"/>
        <v>0.4055129868194311</v>
      </c>
      <c r="AV212" s="1">
        <f t="shared" si="28"/>
        <v>0.2914552022655878</v>
      </c>
      <c r="AW212" s="1">
        <f t="shared" si="29"/>
        <v>0.17739741771174447</v>
      </c>
    </row>
    <row r="213" spans="1:49" x14ac:dyDescent="0.2">
      <c r="A213">
        <v>211</v>
      </c>
      <c r="B213" t="s">
        <v>10924</v>
      </c>
      <c r="F213" t="s">
        <v>10923</v>
      </c>
      <c r="G213" t="s">
        <v>15</v>
      </c>
      <c r="H213" t="s">
        <v>14</v>
      </c>
      <c r="I213" t="s">
        <v>10922</v>
      </c>
      <c r="J213">
        <v>60004407</v>
      </c>
      <c r="K213" t="s">
        <v>10921</v>
      </c>
      <c r="L213" t="s">
        <v>10920</v>
      </c>
      <c r="M213" t="s">
        <v>104</v>
      </c>
      <c r="N213">
        <v>4</v>
      </c>
      <c r="O213" t="s">
        <v>10919</v>
      </c>
      <c r="P213" t="s">
        <v>10918</v>
      </c>
      <c r="Q213" t="s">
        <v>10917</v>
      </c>
      <c r="R213" s="7">
        <v>35855</v>
      </c>
      <c r="S213" s="8">
        <f t="shared" si="24"/>
        <v>1998</v>
      </c>
      <c r="T213" s="8">
        <v>1998</v>
      </c>
      <c r="U213" s="8">
        <f t="shared" si="25"/>
        <v>24</v>
      </c>
      <c r="V213" s="7">
        <v>35855</v>
      </c>
      <c r="W213" t="s">
        <v>10916</v>
      </c>
      <c r="X213" s="2">
        <v>0.128</v>
      </c>
      <c r="Y213" s="6">
        <f t="shared" si="30"/>
        <v>3.4168868957048667E-3</v>
      </c>
      <c r="AA213">
        <v>10750207</v>
      </c>
      <c r="AB213">
        <v>18722</v>
      </c>
      <c r="AD213" t="s">
        <v>4</v>
      </c>
      <c r="AE213">
        <v>10</v>
      </c>
      <c r="AF213">
        <v>2</v>
      </c>
      <c r="AH213" t="s">
        <v>10915</v>
      </c>
      <c r="AI213" t="s">
        <v>10914</v>
      </c>
      <c r="AK213" t="s">
        <v>10913</v>
      </c>
      <c r="AL213">
        <v>6</v>
      </c>
      <c r="AM213" s="5">
        <f t="shared" si="26"/>
        <v>0.25</v>
      </c>
      <c r="AN213" s="4">
        <f t="shared" si="31"/>
        <v>3.786444528587656E-4</v>
      </c>
      <c r="AO213" s="3"/>
      <c r="AP213">
        <v>0</v>
      </c>
      <c r="AR213" t="s">
        <v>1</v>
      </c>
      <c r="AT213" s="2" t="s">
        <v>0</v>
      </c>
      <c r="AU213" s="1">
        <f t="shared" si="27"/>
        <v>0.25054141628510368</v>
      </c>
      <c r="AV213" s="1">
        <f t="shared" si="28"/>
        <v>0.18977656742818161</v>
      </c>
      <c r="AW213" s="1">
        <f t="shared" si="29"/>
        <v>0.12901171857125959</v>
      </c>
    </row>
    <row r="214" spans="1:49" x14ac:dyDescent="0.2">
      <c r="A214">
        <v>212</v>
      </c>
      <c r="B214" t="s">
        <v>10912</v>
      </c>
      <c r="C214" t="s">
        <v>10911</v>
      </c>
      <c r="D214" t="s">
        <v>10910</v>
      </c>
      <c r="F214" t="s">
        <v>10909</v>
      </c>
      <c r="G214" t="s">
        <v>15</v>
      </c>
      <c r="H214" t="s">
        <v>14</v>
      </c>
      <c r="I214" t="s">
        <v>10908</v>
      </c>
      <c r="J214" t="s">
        <v>10907</v>
      </c>
      <c r="K214" t="s">
        <v>10906</v>
      </c>
      <c r="L214" t="s">
        <v>10905</v>
      </c>
      <c r="M214" t="s">
        <v>10904</v>
      </c>
      <c r="N214">
        <v>2</v>
      </c>
      <c r="O214" t="s">
        <v>10903</v>
      </c>
      <c r="P214" t="s">
        <v>10902</v>
      </c>
      <c r="Q214" t="s">
        <v>10901</v>
      </c>
      <c r="R214" s="7">
        <v>35855</v>
      </c>
      <c r="S214" s="8">
        <f t="shared" si="24"/>
        <v>1998</v>
      </c>
      <c r="T214" s="8">
        <v>1998</v>
      </c>
      <c r="U214" s="8">
        <f t="shared" si="25"/>
        <v>24</v>
      </c>
      <c r="V214" s="7">
        <v>35855</v>
      </c>
      <c r="W214" t="s">
        <v>1139</v>
      </c>
      <c r="X214" s="2">
        <v>0.94</v>
      </c>
      <c r="Y214" s="6">
        <f t="shared" si="30"/>
        <v>2.5092763140332611E-2</v>
      </c>
      <c r="AA214">
        <v>10518207</v>
      </c>
      <c r="AB214">
        <v>63372</v>
      </c>
      <c r="AD214" t="s">
        <v>4</v>
      </c>
      <c r="AE214">
        <v>8</v>
      </c>
      <c r="AF214">
        <v>3</v>
      </c>
      <c r="AH214" t="s">
        <v>10900</v>
      </c>
      <c r="AI214" t="s">
        <v>10899</v>
      </c>
      <c r="AK214" t="s">
        <v>10898</v>
      </c>
      <c r="AL214">
        <v>11</v>
      </c>
      <c r="AM214" s="5">
        <f t="shared" si="26"/>
        <v>0.45833333333333331</v>
      </c>
      <c r="AN214" s="4">
        <f t="shared" si="31"/>
        <v>6.9418149690773695E-4</v>
      </c>
      <c r="AO214" s="3"/>
      <c r="AP214">
        <v>0</v>
      </c>
      <c r="AR214" t="s">
        <v>1</v>
      </c>
      <c r="AT214" s="2" t="s">
        <v>0</v>
      </c>
      <c r="AU214" s="1">
        <f t="shared" si="27"/>
        <v>1.7773188647305149</v>
      </c>
      <c r="AV214" s="1">
        <f t="shared" si="28"/>
        <v>1.2893472318620174</v>
      </c>
      <c r="AW214" s="1">
        <f t="shared" si="29"/>
        <v>0.80137559899351984</v>
      </c>
    </row>
    <row r="215" spans="1:49" x14ac:dyDescent="0.2">
      <c r="A215">
        <v>213</v>
      </c>
      <c r="B215" t="s">
        <v>10897</v>
      </c>
      <c r="F215" t="s">
        <v>10896</v>
      </c>
      <c r="G215" t="s">
        <v>15</v>
      </c>
      <c r="H215" t="s">
        <v>14</v>
      </c>
      <c r="I215" t="s">
        <v>10895</v>
      </c>
      <c r="J215">
        <v>100361247</v>
      </c>
      <c r="K215" t="s">
        <v>10894</v>
      </c>
      <c r="L215" t="s">
        <v>10893</v>
      </c>
      <c r="M215" t="s">
        <v>73</v>
      </c>
      <c r="N215">
        <v>1</v>
      </c>
      <c r="O215" t="s">
        <v>10892</v>
      </c>
      <c r="P215">
        <v>6603692939</v>
      </c>
      <c r="Q215">
        <v>100361247</v>
      </c>
      <c r="R215" s="7">
        <v>35855</v>
      </c>
      <c r="S215" s="8">
        <f t="shared" si="24"/>
        <v>1998</v>
      </c>
      <c r="T215" s="8">
        <v>1998</v>
      </c>
      <c r="U215" s="8">
        <f t="shared" si="25"/>
        <v>24</v>
      </c>
      <c r="V215" s="7">
        <v>35855</v>
      </c>
      <c r="W215" t="s">
        <v>1066</v>
      </c>
      <c r="X215" s="2">
        <v>0.13800000000000001</v>
      </c>
      <c r="Y215" s="6">
        <f t="shared" si="30"/>
        <v>3.6838311844318095E-3</v>
      </c>
      <c r="AA215">
        <v>1926225</v>
      </c>
      <c r="AB215">
        <v>18580</v>
      </c>
      <c r="AD215" t="s">
        <v>4</v>
      </c>
      <c r="AE215">
        <v>41</v>
      </c>
      <c r="AF215">
        <v>3</v>
      </c>
      <c r="AH215">
        <v>5</v>
      </c>
      <c r="AI215" t="s">
        <v>10891</v>
      </c>
      <c r="AK215" t="s">
        <v>10890</v>
      </c>
      <c r="AL215">
        <v>4</v>
      </c>
      <c r="AM215" s="5">
        <f t="shared" si="26"/>
        <v>0.16666666666666666</v>
      </c>
      <c r="AN215" s="4">
        <f t="shared" si="31"/>
        <v>2.5242963523917705E-4</v>
      </c>
      <c r="AO215" s="3"/>
      <c r="AP215">
        <v>0</v>
      </c>
      <c r="AR215" t="s">
        <v>1</v>
      </c>
      <c r="AT215" s="2">
        <v>0.30599999999999999</v>
      </c>
      <c r="AU215" s="1">
        <f t="shared" si="27"/>
        <v>0.26544107196740196</v>
      </c>
      <c r="AV215" s="1">
        <f t="shared" si="28"/>
        <v>0.19681304098354935</v>
      </c>
      <c r="AW215" s="1">
        <f t="shared" si="29"/>
        <v>0.12818500999969668</v>
      </c>
    </row>
    <row r="216" spans="1:49" x14ac:dyDescent="0.2">
      <c r="A216">
        <v>214</v>
      </c>
      <c r="B216" t="s">
        <v>10889</v>
      </c>
      <c r="F216" t="s">
        <v>10888</v>
      </c>
      <c r="G216" t="s">
        <v>15</v>
      </c>
      <c r="H216" t="s">
        <v>14</v>
      </c>
      <c r="I216" t="s">
        <v>10887</v>
      </c>
      <c r="J216">
        <v>60099252</v>
      </c>
      <c r="K216" t="s">
        <v>10886</v>
      </c>
      <c r="L216" t="s">
        <v>10885</v>
      </c>
      <c r="M216" t="s">
        <v>235</v>
      </c>
      <c r="N216">
        <v>3</v>
      </c>
      <c r="O216" t="s">
        <v>10884</v>
      </c>
      <c r="P216" t="s">
        <v>10883</v>
      </c>
      <c r="Q216" t="s">
        <v>10882</v>
      </c>
      <c r="R216" s="7">
        <v>35855</v>
      </c>
      <c r="S216" s="8">
        <f t="shared" si="24"/>
        <v>1998</v>
      </c>
      <c r="T216" s="8">
        <v>1998</v>
      </c>
      <c r="U216" s="8">
        <f t="shared" si="25"/>
        <v>24</v>
      </c>
      <c r="V216" s="7">
        <v>35855</v>
      </c>
      <c r="W216" t="s">
        <v>10867</v>
      </c>
      <c r="X216" s="2">
        <v>0.216</v>
      </c>
      <c r="Y216" s="6">
        <f t="shared" si="30"/>
        <v>5.765996636501962E-3</v>
      </c>
      <c r="AA216">
        <v>10544887</v>
      </c>
      <c r="AB216">
        <v>13200</v>
      </c>
      <c r="AD216" t="s">
        <v>4</v>
      </c>
      <c r="AE216">
        <v>13</v>
      </c>
      <c r="AF216">
        <v>1</v>
      </c>
      <c r="AH216" t="s">
        <v>3186</v>
      </c>
      <c r="AI216" t="s">
        <v>10881</v>
      </c>
      <c r="AK216" t="s">
        <v>10880</v>
      </c>
      <c r="AL216">
        <v>0</v>
      </c>
      <c r="AM216" s="5">
        <f t="shared" si="26"/>
        <v>0</v>
      </c>
      <c r="AN216" s="4">
        <f t="shared" si="31"/>
        <v>0</v>
      </c>
      <c r="AO216" s="3"/>
      <c r="AP216">
        <v>0</v>
      </c>
      <c r="AR216" t="s">
        <v>1</v>
      </c>
      <c r="AT216" s="2" t="s">
        <v>0</v>
      </c>
      <c r="AU216" s="1">
        <f t="shared" si="27"/>
        <v>0.40361976455513726</v>
      </c>
      <c r="AV216" s="1">
        <f t="shared" si="28"/>
        <v>0.28829983182509811</v>
      </c>
      <c r="AW216" s="1">
        <f t="shared" si="29"/>
        <v>0.17297989909505887</v>
      </c>
    </row>
    <row r="217" spans="1:49" x14ac:dyDescent="0.2">
      <c r="A217">
        <v>215</v>
      </c>
      <c r="B217" t="s">
        <v>10879</v>
      </c>
      <c r="C217" t="s">
        <v>10878</v>
      </c>
      <c r="F217" t="s">
        <v>9954</v>
      </c>
      <c r="G217" t="s">
        <v>15</v>
      </c>
      <c r="H217" t="s">
        <v>14</v>
      </c>
      <c r="I217" t="s">
        <v>9953</v>
      </c>
      <c r="J217">
        <v>60018279</v>
      </c>
      <c r="K217" t="s">
        <v>9952</v>
      </c>
      <c r="L217" t="s">
        <v>9951</v>
      </c>
      <c r="M217" t="s">
        <v>89</v>
      </c>
      <c r="N217">
        <v>2</v>
      </c>
      <c r="O217" t="s">
        <v>9950</v>
      </c>
      <c r="P217" t="s">
        <v>9949</v>
      </c>
      <c r="Q217" t="s">
        <v>9948</v>
      </c>
      <c r="R217" s="7">
        <v>35855</v>
      </c>
      <c r="S217" s="8">
        <f t="shared" si="24"/>
        <v>1998</v>
      </c>
      <c r="T217" s="8">
        <v>1998</v>
      </c>
      <c r="U217" s="8">
        <f t="shared" si="25"/>
        <v>24</v>
      </c>
      <c r="V217" s="7">
        <v>35855</v>
      </c>
      <c r="W217" t="s">
        <v>1052</v>
      </c>
      <c r="X217" s="2">
        <v>0.111</v>
      </c>
      <c r="Y217" s="6">
        <f t="shared" si="30"/>
        <v>2.9630816048690639E-3</v>
      </c>
      <c r="AA217">
        <v>87566621</v>
      </c>
      <c r="AB217">
        <v>24890</v>
      </c>
      <c r="AD217" t="s">
        <v>4</v>
      </c>
      <c r="AE217">
        <v>81</v>
      </c>
      <c r="AF217">
        <v>3</v>
      </c>
      <c r="AH217" t="s">
        <v>9947</v>
      </c>
      <c r="AI217" t="s">
        <v>10877</v>
      </c>
      <c r="AK217" t="s">
        <v>9944</v>
      </c>
      <c r="AL217">
        <v>0</v>
      </c>
      <c r="AM217" s="5">
        <f t="shared" si="26"/>
        <v>0</v>
      </c>
      <c r="AN217" s="4">
        <f t="shared" si="31"/>
        <v>0</v>
      </c>
      <c r="AO217" s="3"/>
      <c r="AP217">
        <v>0</v>
      </c>
      <c r="AR217" t="s">
        <v>1</v>
      </c>
      <c r="AT217" s="2" t="s">
        <v>0</v>
      </c>
      <c r="AU217" s="1">
        <f t="shared" si="27"/>
        <v>0.20741571234083445</v>
      </c>
      <c r="AV217" s="1">
        <f t="shared" si="28"/>
        <v>0.1481540802434532</v>
      </c>
      <c r="AW217" s="1">
        <f t="shared" si="29"/>
        <v>8.8892448146071903E-2</v>
      </c>
    </row>
    <row r="218" spans="1:49" x14ac:dyDescent="0.2">
      <c r="A218">
        <v>216</v>
      </c>
      <c r="B218" t="s">
        <v>10876</v>
      </c>
      <c r="F218" t="s">
        <v>10875</v>
      </c>
      <c r="G218" t="s">
        <v>15</v>
      </c>
      <c r="H218" t="s">
        <v>14</v>
      </c>
      <c r="I218" t="s">
        <v>10874</v>
      </c>
      <c r="J218" t="s">
        <v>10873</v>
      </c>
      <c r="K218" t="s">
        <v>10872</v>
      </c>
      <c r="L218" t="s">
        <v>10871</v>
      </c>
      <c r="M218" t="s">
        <v>26</v>
      </c>
      <c r="N218">
        <v>2</v>
      </c>
      <c r="O218" t="s">
        <v>10870</v>
      </c>
      <c r="P218" t="s">
        <v>10869</v>
      </c>
      <c r="Q218" t="s">
        <v>10868</v>
      </c>
      <c r="R218" s="7">
        <v>35855</v>
      </c>
      <c r="S218" s="8">
        <f t="shared" si="24"/>
        <v>1998</v>
      </c>
      <c r="T218" s="8">
        <v>1998</v>
      </c>
      <c r="U218" s="8">
        <f t="shared" si="25"/>
        <v>24</v>
      </c>
      <c r="V218" s="7">
        <v>35855</v>
      </c>
      <c r="W218" t="s">
        <v>10867</v>
      </c>
      <c r="X218" s="2">
        <v>0.216</v>
      </c>
      <c r="Y218" s="6">
        <f t="shared" si="30"/>
        <v>5.765996636501962E-3</v>
      </c>
      <c r="AA218">
        <v>10544887</v>
      </c>
      <c r="AB218">
        <v>13200</v>
      </c>
      <c r="AD218" t="s">
        <v>4</v>
      </c>
      <c r="AE218">
        <v>13</v>
      </c>
      <c r="AF218">
        <v>1</v>
      </c>
      <c r="AH218" t="s">
        <v>10866</v>
      </c>
      <c r="AI218" t="s">
        <v>10865</v>
      </c>
      <c r="AK218" t="s">
        <v>10864</v>
      </c>
      <c r="AL218">
        <v>5</v>
      </c>
      <c r="AM218" s="5">
        <f t="shared" si="26"/>
        <v>0.20833333333333334</v>
      </c>
      <c r="AN218" s="4">
        <f t="shared" si="31"/>
        <v>3.1553704404897135E-4</v>
      </c>
      <c r="AO218" s="3"/>
      <c r="AP218">
        <v>0</v>
      </c>
      <c r="AR218" t="s">
        <v>1</v>
      </c>
      <c r="AT218" s="2" t="s">
        <v>0</v>
      </c>
      <c r="AU218" s="1">
        <f t="shared" si="27"/>
        <v>0.41308587587660639</v>
      </c>
      <c r="AV218" s="1">
        <f t="shared" si="28"/>
        <v>0.30407668402754667</v>
      </c>
      <c r="AW218" s="1">
        <f t="shared" si="29"/>
        <v>0.19506749217848685</v>
      </c>
    </row>
    <row r="219" spans="1:49" x14ac:dyDescent="0.2">
      <c r="A219">
        <v>217</v>
      </c>
      <c r="B219" t="s">
        <v>10863</v>
      </c>
      <c r="C219" t="s">
        <v>10862</v>
      </c>
      <c r="F219" t="s">
        <v>10861</v>
      </c>
      <c r="G219" t="s">
        <v>15</v>
      </c>
      <c r="H219" t="s">
        <v>14</v>
      </c>
      <c r="I219" t="s">
        <v>9249</v>
      </c>
      <c r="J219" t="s">
        <v>10860</v>
      </c>
      <c r="K219" t="s">
        <v>10859</v>
      </c>
      <c r="L219" t="s">
        <v>10858</v>
      </c>
      <c r="M219" t="s">
        <v>10857</v>
      </c>
      <c r="N219">
        <v>3</v>
      </c>
      <c r="O219" t="s">
        <v>10856</v>
      </c>
      <c r="P219" t="s">
        <v>10855</v>
      </c>
      <c r="Q219" t="s">
        <v>10854</v>
      </c>
      <c r="R219" s="7">
        <v>35855</v>
      </c>
      <c r="S219" s="8">
        <f t="shared" si="24"/>
        <v>1998</v>
      </c>
      <c r="T219" s="8">
        <v>1998</v>
      </c>
      <c r="U219" s="8">
        <f t="shared" si="25"/>
        <v>24</v>
      </c>
      <c r="V219" s="7">
        <v>35855</v>
      </c>
      <c r="W219" t="s">
        <v>5593</v>
      </c>
      <c r="X219" s="2">
        <v>2.5710000000000002</v>
      </c>
      <c r="Y219" s="6">
        <f t="shared" si="30"/>
        <v>6.8631376631696966E-2</v>
      </c>
      <c r="AA219">
        <v>189200</v>
      </c>
      <c r="AB219">
        <v>17278</v>
      </c>
      <c r="AD219" t="s">
        <v>4</v>
      </c>
      <c r="AE219">
        <v>33</v>
      </c>
      <c r="AF219">
        <v>3</v>
      </c>
      <c r="AH219" t="s">
        <v>10853</v>
      </c>
      <c r="AI219" t="s">
        <v>10852</v>
      </c>
      <c r="AJ219" t="s">
        <v>10851</v>
      </c>
      <c r="AK219" t="s">
        <v>10850</v>
      </c>
      <c r="AL219">
        <v>5</v>
      </c>
      <c r="AM219" s="5">
        <f t="shared" si="26"/>
        <v>0.20833333333333334</v>
      </c>
      <c r="AN219" s="4">
        <f t="shared" si="31"/>
        <v>3.1553704404897135E-4</v>
      </c>
      <c r="AO219" s="3"/>
      <c r="AP219">
        <v>0</v>
      </c>
      <c r="AQ219" t="s">
        <v>4168</v>
      </c>
      <c r="AR219" t="s">
        <v>10849</v>
      </c>
      <c r="AS219" t="s">
        <v>4166</v>
      </c>
      <c r="AT219" s="2">
        <v>5.0129999999999999</v>
      </c>
      <c r="AU219" s="1">
        <f t="shared" si="27"/>
        <v>4.8136624755402559</v>
      </c>
      <c r="AV219" s="1">
        <f t="shared" si="28"/>
        <v>3.4473456837872973</v>
      </c>
      <c r="AW219" s="1">
        <f t="shared" si="29"/>
        <v>2.0810288920343369</v>
      </c>
    </row>
    <row r="220" spans="1:49" x14ac:dyDescent="0.2">
      <c r="A220">
        <v>218</v>
      </c>
      <c r="B220" t="s">
        <v>10848</v>
      </c>
      <c r="C220" t="s">
        <v>10847</v>
      </c>
      <c r="D220" t="s">
        <v>10846</v>
      </c>
      <c r="F220" t="s">
        <v>10845</v>
      </c>
      <c r="G220" t="s">
        <v>15</v>
      </c>
      <c r="H220" t="s">
        <v>14</v>
      </c>
      <c r="I220" t="s">
        <v>10844</v>
      </c>
      <c r="J220" t="s">
        <v>10843</v>
      </c>
      <c r="K220" t="s">
        <v>10842</v>
      </c>
      <c r="L220" t="s">
        <v>10841</v>
      </c>
      <c r="M220" t="s">
        <v>26</v>
      </c>
      <c r="N220">
        <v>2</v>
      </c>
      <c r="O220" t="s">
        <v>10840</v>
      </c>
      <c r="P220" t="s">
        <v>10839</v>
      </c>
      <c r="Q220" t="s">
        <v>10838</v>
      </c>
      <c r="R220" s="7">
        <v>35855</v>
      </c>
      <c r="S220" s="8">
        <f t="shared" si="24"/>
        <v>1998</v>
      </c>
      <c r="T220" s="8">
        <v>1998</v>
      </c>
      <c r="U220" s="8">
        <f t="shared" si="25"/>
        <v>24</v>
      </c>
      <c r="V220" s="7">
        <v>35855</v>
      </c>
      <c r="W220" t="s">
        <v>1459</v>
      </c>
      <c r="X220" s="2">
        <v>0.81</v>
      </c>
      <c r="Y220" s="6">
        <f t="shared" si="30"/>
        <v>2.1622487386882359E-2</v>
      </c>
      <c r="AA220">
        <v>10411135</v>
      </c>
      <c r="AB220">
        <v>12116</v>
      </c>
      <c r="AD220" t="s">
        <v>4</v>
      </c>
      <c r="AE220">
        <v>10</v>
      </c>
      <c r="AF220">
        <v>3</v>
      </c>
      <c r="AH220" t="s">
        <v>6509</v>
      </c>
      <c r="AI220" t="s">
        <v>10837</v>
      </c>
      <c r="AJ220" t="s">
        <v>10836</v>
      </c>
      <c r="AK220" t="s">
        <v>10835</v>
      </c>
      <c r="AL220">
        <v>12</v>
      </c>
      <c r="AM220" s="5">
        <f t="shared" si="26"/>
        <v>0.5</v>
      </c>
      <c r="AN220" s="4">
        <f t="shared" si="31"/>
        <v>7.572889057175312E-4</v>
      </c>
      <c r="AO220" s="3"/>
      <c r="AP220">
        <v>0</v>
      </c>
      <c r="AR220" t="s">
        <v>10834</v>
      </c>
      <c r="AT220" s="2">
        <v>2.468</v>
      </c>
      <c r="AU220" s="1">
        <f t="shared" si="27"/>
        <v>1.5362927842532907</v>
      </c>
      <c r="AV220" s="1">
        <f t="shared" si="28"/>
        <v>1.1189888146299944</v>
      </c>
      <c r="AW220" s="1">
        <f t="shared" si="29"/>
        <v>0.70168484500669792</v>
      </c>
    </row>
    <row r="221" spans="1:49" x14ac:dyDescent="0.2">
      <c r="A221">
        <v>219</v>
      </c>
      <c r="B221" t="s">
        <v>10833</v>
      </c>
      <c r="F221" t="s">
        <v>10832</v>
      </c>
      <c r="G221" t="s">
        <v>15</v>
      </c>
      <c r="H221" t="s">
        <v>14</v>
      </c>
      <c r="I221" t="s">
        <v>10831</v>
      </c>
      <c r="N221">
        <v>2</v>
      </c>
      <c r="O221" t="s">
        <v>10830</v>
      </c>
      <c r="P221" t="s">
        <v>10829</v>
      </c>
      <c r="Q221" t="s">
        <v>2078</v>
      </c>
      <c r="R221" s="7">
        <v>35855</v>
      </c>
      <c r="S221" s="8">
        <f t="shared" si="24"/>
        <v>1998</v>
      </c>
      <c r="T221" s="8">
        <v>1998</v>
      </c>
      <c r="U221" s="8">
        <f t="shared" si="25"/>
        <v>24</v>
      </c>
      <c r="V221" s="7">
        <v>35855</v>
      </c>
      <c r="W221" t="s">
        <v>10828</v>
      </c>
      <c r="X221" s="2" t="s">
        <v>0</v>
      </c>
      <c r="Y221" s="6" t="e">
        <f t="shared" si="30"/>
        <v>#VALUE!</v>
      </c>
      <c r="AA221">
        <v>49042</v>
      </c>
      <c r="AB221">
        <v>24133</v>
      </c>
      <c r="AD221" t="s">
        <v>4</v>
      </c>
      <c r="AE221">
        <v>31</v>
      </c>
      <c r="AF221">
        <v>3</v>
      </c>
      <c r="AH221" t="s">
        <v>10827</v>
      </c>
      <c r="AI221" t="s">
        <v>10826</v>
      </c>
      <c r="AK221" t="s">
        <v>10825</v>
      </c>
      <c r="AL221">
        <v>0</v>
      </c>
      <c r="AM221" s="5">
        <f t="shared" si="26"/>
        <v>0</v>
      </c>
      <c r="AN221" s="4">
        <f t="shared" si="31"/>
        <v>0</v>
      </c>
      <c r="AO221" s="3"/>
      <c r="AP221">
        <v>0</v>
      </c>
      <c r="AR221" t="s">
        <v>1</v>
      </c>
      <c r="AT221" s="2" t="s">
        <v>0</v>
      </c>
      <c r="AU221" s="1" t="e">
        <f t="shared" si="27"/>
        <v>#VALUE!</v>
      </c>
      <c r="AV221" s="1" t="e">
        <f t="shared" si="28"/>
        <v>#VALUE!</v>
      </c>
      <c r="AW221" s="1" t="e">
        <f t="shared" si="29"/>
        <v>#VALUE!</v>
      </c>
    </row>
    <row r="222" spans="1:49" x14ac:dyDescent="0.2">
      <c r="A222">
        <v>220</v>
      </c>
      <c r="B222" t="s">
        <v>10824</v>
      </c>
      <c r="F222" t="s">
        <v>10823</v>
      </c>
      <c r="G222" t="s">
        <v>15</v>
      </c>
      <c r="H222" t="s">
        <v>14</v>
      </c>
      <c r="I222" t="s">
        <v>10822</v>
      </c>
      <c r="N222">
        <v>1</v>
      </c>
      <c r="O222" t="s">
        <v>10821</v>
      </c>
      <c r="P222">
        <v>7402717479</v>
      </c>
      <c r="R222" s="7">
        <v>35855</v>
      </c>
      <c r="S222" s="8">
        <f t="shared" si="24"/>
        <v>1998</v>
      </c>
      <c r="T222" s="8">
        <v>1998</v>
      </c>
      <c r="U222" s="8">
        <f t="shared" si="25"/>
        <v>24</v>
      </c>
      <c r="V222" s="7">
        <v>35855</v>
      </c>
      <c r="W222" t="s">
        <v>10820</v>
      </c>
      <c r="X222" s="2" t="s">
        <v>0</v>
      </c>
      <c r="Y222" s="6" t="e">
        <f t="shared" si="30"/>
        <v>#VALUE!</v>
      </c>
      <c r="AA222">
        <v>10868259</v>
      </c>
      <c r="AB222">
        <v>27020</v>
      </c>
      <c r="AD222" t="s">
        <v>4</v>
      </c>
      <c r="AE222">
        <v>3</v>
      </c>
      <c r="AF222">
        <v>1</v>
      </c>
      <c r="AH222" t="s">
        <v>10819</v>
      </c>
      <c r="AI222" t="s">
        <v>10818</v>
      </c>
      <c r="AK222" t="s">
        <v>10817</v>
      </c>
      <c r="AL222">
        <v>0</v>
      </c>
      <c r="AM222" s="5">
        <f t="shared" si="26"/>
        <v>0</v>
      </c>
      <c r="AN222" s="4">
        <f t="shared" si="31"/>
        <v>0</v>
      </c>
      <c r="AO222" s="3"/>
      <c r="AP222">
        <v>0</v>
      </c>
      <c r="AR222" t="s">
        <v>1</v>
      </c>
      <c r="AT222" s="2" t="s">
        <v>0</v>
      </c>
      <c r="AU222" s="1" t="e">
        <f t="shared" si="27"/>
        <v>#VALUE!</v>
      </c>
      <c r="AV222" s="1" t="e">
        <f t="shared" si="28"/>
        <v>#VALUE!</v>
      </c>
      <c r="AW222" s="1" t="e">
        <f t="shared" si="29"/>
        <v>#VALUE!</v>
      </c>
    </row>
    <row r="223" spans="1:49" x14ac:dyDescent="0.2">
      <c r="A223">
        <v>221</v>
      </c>
      <c r="B223" t="s">
        <v>10816</v>
      </c>
      <c r="C223" t="s">
        <v>10815</v>
      </c>
      <c r="F223" t="s">
        <v>10814</v>
      </c>
      <c r="G223" t="s">
        <v>15</v>
      </c>
      <c r="H223" t="s">
        <v>14</v>
      </c>
      <c r="I223" t="s">
        <v>10813</v>
      </c>
      <c r="J223" t="s">
        <v>10812</v>
      </c>
      <c r="K223" t="s">
        <v>10811</v>
      </c>
      <c r="L223" t="s">
        <v>10810</v>
      </c>
      <c r="M223" t="s">
        <v>10809</v>
      </c>
      <c r="N223">
        <v>6</v>
      </c>
      <c r="O223" t="s">
        <v>10808</v>
      </c>
      <c r="P223" t="s">
        <v>10807</v>
      </c>
      <c r="Q223" t="s">
        <v>10806</v>
      </c>
      <c r="R223" s="7">
        <v>35855</v>
      </c>
      <c r="S223" s="8">
        <f t="shared" si="24"/>
        <v>1998</v>
      </c>
      <c r="T223" s="8">
        <v>1998</v>
      </c>
      <c r="U223" s="8">
        <f t="shared" si="25"/>
        <v>24</v>
      </c>
      <c r="V223" s="7">
        <v>35855</v>
      </c>
      <c r="W223" t="s">
        <v>10805</v>
      </c>
      <c r="X223" s="2">
        <v>0.81899999999999995</v>
      </c>
      <c r="Y223" s="6">
        <f t="shared" si="30"/>
        <v>2.1862737246736607E-2</v>
      </c>
      <c r="AA223">
        <v>1407775</v>
      </c>
      <c r="AB223">
        <v>13527</v>
      </c>
      <c r="AD223" t="s">
        <v>4</v>
      </c>
      <c r="AE223">
        <v>21</v>
      </c>
      <c r="AF223">
        <v>2</v>
      </c>
      <c r="AH223" t="s">
        <v>10804</v>
      </c>
      <c r="AI223" t="s">
        <v>10803</v>
      </c>
      <c r="AK223" t="s">
        <v>10802</v>
      </c>
      <c r="AL223">
        <v>16</v>
      </c>
      <c r="AM223" s="5">
        <f t="shared" si="26"/>
        <v>0.66666666666666663</v>
      </c>
      <c r="AN223" s="4">
        <f t="shared" si="31"/>
        <v>1.0097185409567082E-3</v>
      </c>
      <c r="AO223" s="3"/>
      <c r="AP223">
        <v>0</v>
      </c>
      <c r="AR223" t="s">
        <v>1</v>
      </c>
      <c r="AT223" s="2">
        <v>2.7669999999999999</v>
      </c>
      <c r="AU223" s="1">
        <f t="shared" si="27"/>
        <v>1.5606831635002638</v>
      </c>
      <c r="AV223" s="1">
        <f t="shared" si="28"/>
        <v>1.1436227893846658</v>
      </c>
      <c r="AW223" s="1">
        <f t="shared" si="29"/>
        <v>0.72656241526906773</v>
      </c>
    </row>
    <row r="224" spans="1:49" x14ac:dyDescent="0.2">
      <c r="A224">
        <v>222</v>
      </c>
      <c r="B224" t="s">
        <v>10801</v>
      </c>
      <c r="C224" t="s">
        <v>10800</v>
      </c>
      <c r="F224" t="s">
        <v>10799</v>
      </c>
      <c r="G224" t="s">
        <v>15</v>
      </c>
      <c r="H224" t="s">
        <v>14</v>
      </c>
      <c r="I224" t="s">
        <v>10798</v>
      </c>
      <c r="J224">
        <v>60018475</v>
      </c>
      <c r="K224" t="s">
        <v>10797</v>
      </c>
      <c r="L224" t="s">
        <v>10796</v>
      </c>
      <c r="M224" t="s">
        <v>73</v>
      </c>
      <c r="N224">
        <v>3</v>
      </c>
      <c r="O224" t="s">
        <v>10795</v>
      </c>
      <c r="P224" t="s">
        <v>10794</v>
      </c>
      <c r="Q224" t="s">
        <v>10793</v>
      </c>
      <c r="R224" s="7">
        <v>35855</v>
      </c>
      <c r="S224" s="8">
        <f t="shared" si="24"/>
        <v>1998</v>
      </c>
      <c r="T224" s="8">
        <v>1998</v>
      </c>
      <c r="U224" s="8">
        <f t="shared" si="25"/>
        <v>24</v>
      </c>
      <c r="V224" s="7">
        <v>35855</v>
      </c>
      <c r="W224" t="s">
        <v>10276</v>
      </c>
      <c r="X224" s="2">
        <v>0.8</v>
      </c>
      <c r="Y224" s="6">
        <f t="shared" si="30"/>
        <v>2.1355543098155415E-2</v>
      </c>
      <c r="AA224">
        <v>3407594</v>
      </c>
      <c r="AB224">
        <v>23456</v>
      </c>
      <c r="AD224" t="s">
        <v>4</v>
      </c>
      <c r="AE224">
        <v>182</v>
      </c>
      <c r="AF224">
        <v>3</v>
      </c>
      <c r="AH224" t="s">
        <v>10792</v>
      </c>
      <c r="AI224" t="s">
        <v>10791</v>
      </c>
      <c r="AJ224" t="s">
        <v>10790</v>
      </c>
      <c r="AK224" t="s">
        <v>10789</v>
      </c>
      <c r="AL224">
        <v>15</v>
      </c>
      <c r="AM224" s="5">
        <f t="shared" si="26"/>
        <v>0.625</v>
      </c>
      <c r="AN224" s="4">
        <f t="shared" si="31"/>
        <v>9.4661113214691405E-4</v>
      </c>
      <c r="AO224" s="3"/>
      <c r="AP224">
        <v>0</v>
      </c>
      <c r="AQ224" t="s">
        <v>169</v>
      </c>
      <c r="AR224" t="s">
        <v>10788</v>
      </c>
      <c r="AS224" t="s">
        <v>167</v>
      </c>
      <c r="AT224" s="2" t="s">
        <v>0</v>
      </c>
      <c r="AU224" s="1">
        <f t="shared" si="27"/>
        <v>1.5232863508352865</v>
      </c>
      <c r="AV224" s="1">
        <f t="shared" si="28"/>
        <v>1.1151077115151165</v>
      </c>
      <c r="AW224" s="1">
        <f t="shared" si="29"/>
        <v>0.70692907219494638</v>
      </c>
    </row>
    <row r="225" spans="1:49" x14ac:dyDescent="0.2">
      <c r="A225">
        <v>223</v>
      </c>
      <c r="B225" t="s">
        <v>10787</v>
      </c>
      <c r="E225">
        <v>9551861</v>
      </c>
      <c r="F225" t="s">
        <v>10786</v>
      </c>
      <c r="G225" t="s">
        <v>15</v>
      </c>
      <c r="H225" t="s">
        <v>14</v>
      </c>
      <c r="I225" t="s">
        <v>10785</v>
      </c>
      <c r="J225" t="s">
        <v>10784</v>
      </c>
      <c r="K225" t="s">
        <v>10783</v>
      </c>
      <c r="L225" t="s">
        <v>10782</v>
      </c>
      <c r="M225" t="s">
        <v>10781</v>
      </c>
      <c r="N225">
        <v>5</v>
      </c>
      <c r="O225" t="s">
        <v>10780</v>
      </c>
      <c r="P225" t="s">
        <v>10779</v>
      </c>
      <c r="Q225" t="s">
        <v>10778</v>
      </c>
      <c r="R225" s="7">
        <v>35855</v>
      </c>
      <c r="S225" s="8">
        <f t="shared" si="24"/>
        <v>1998</v>
      </c>
      <c r="T225" s="8">
        <v>1998</v>
      </c>
      <c r="U225" s="8">
        <f t="shared" si="25"/>
        <v>24</v>
      </c>
      <c r="V225" s="7">
        <v>35855</v>
      </c>
      <c r="W225" t="s">
        <v>10777</v>
      </c>
      <c r="X225" s="2">
        <v>0.83699999999999997</v>
      </c>
      <c r="Y225" s="6">
        <f t="shared" si="30"/>
        <v>2.2343236966445103E-2</v>
      </c>
      <c r="AA225">
        <v>2146282</v>
      </c>
      <c r="AB225">
        <v>29499</v>
      </c>
      <c r="AD225" t="s">
        <v>4</v>
      </c>
      <c r="AE225">
        <v>42</v>
      </c>
      <c r="AF225">
        <v>2</v>
      </c>
      <c r="AH225" t="s">
        <v>10776</v>
      </c>
      <c r="AI225" t="s">
        <v>10775</v>
      </c>
      <c r="AJ225" t="s">
        <v>10774</v>
      </c>
      <c r="AK225" t="s">
        <v>10773</v>
      </c>
      <c r="AL225">
        <v>18</v>
      </c>
      <c r="AM225" s="5">
        <f t="shared" si="26"/>
        <v>0.75</v>
      </c>
      <c r="AN225" s="4">
        <f t="shared" si="31"/>
        <v>1.1359333585762969E-3</v>
      </c>
      <c r="AO225" s="3"/>
      <c r="AP225">
        <v>0</v>
      </c>
      <c r="AR225" t="s">
        <v>1</v>
      </c>
      <c r="AT225" s="2" t="s">
        <v>0</v>
      </c>
      <c r="AU225" s="1">
        <f t="shared" si="27"/>
        <v>1.5981045884084462</v>
      </c>
      <c r="AV225" s="1">
        <f t="shared" si="28"/>
        <v>1.17395851625107</v>
      </c>
      <c r="AW225" s="1">
        <f t="shared" si="29"/>
        <v>0.74981244409369385</v>
      </c>
    </row>
    <row r="226" spans="1:49" x14ac:dyDescent="0.2">
      <c r="A226">
        <v>224</v>
      </c>
      <c r="B226" t="s">
        <v>10772</v>
      </c>
      <c r="F226" t="s">
        <v>10771</v>
      </c>
      <c r="G226" t="s">
        <v>15</v>
      </c>
      <c r="H226" t="s">
        <v>14</v>
      </c>
      <c r="I226" t="s">
        <v>10770</v>
      </c>
      <c r="J226" t="s">
        <v>10769</v>
      </c>
      <c r="K226" t="s">
        <v>10768</v>
      </c>
      <c r="L226" t="s">
        <v>10767</v>
      </c>
      <c r="M226" t="s">
        <v>10766</v>
      </c>
      <c r="N226">
        <v>5</v>
      </c>
      <c r="O226" t="s">
        <v>10765</v>
      </c>
      <c r="P226" t="s">
        <v>10764</v>
      </c>
      <c r="Q226" t="s">
        <v>10763</v>
      </c>
      <c r="R226" s="7">
        <v>35855</v>
      </c>
      <c r="S226" s="8">
        <f t="shared" si="24"/>
        <v>1998</v>
      </c>
      <c r="T226" s="8">
        <v>1998</v>
      </c>
      <c r="U226" s="8">
        <f t="shared" si="25"/>
        <v>24</v>
      </c>
      <c r="V226" s="7">
        <v>35855</v>
      </c>
      <c r="W226" t="s">
        <v>10762</v>
      </c>
      <c r="X226" s="2" t="s">
        <v>0</v>
      </c>
      <c r="Y226" s="6" t="e">
        <f t="shared" si="30"/>
        <v>#VALUE!</v>
      </c>
      <c r="AA226" t="s">
        <v>10761</v>
      </c>
      <c r="AB226">
        <v>40555</v>
      </c>
      <c r="AD226" t="s">
        <v>4</v>
      </c>
      <c r="AE226">
        <v>11</v>
      </c>
      <c r="AF226">
        <v>1</v>
      </c>
      <c r="AH226" t="s">
        <v>10760</v>
      </c>
      <c r="AI226" t="s">
        <v>10759</v>
      </c>
      <c r="AK226" t="s">
        <v>10758</v>
      </c>
      <c r="AL226">
        <v>0</v>
      </c>
      <c r="AM226" s="5">
        <f t="shared" si="26"/>
        <v>0</v>
      </c>
      <c r="AN226" s="4">
        <f t="shared" si="31"/>
        <v>0</v>
      </c>
      <c r="AO226" s="3"/>
      <c r="AP226">
        <v>0</v>
      </c>
      <c r="AR226" t="s">
        <v>1</v>
      </c>
      <c r="AT226" s="2" t="s">
        <v>0</v>
      </c>
      <c r="AU226" s="1" t="e">
        <f t="shared" si="27"/>
        <v>#VALUE!</v>
      </c>
      <c r="AV226" s="1" t="e">
        <f t="shared" si="28"/>
        <v>#VALUE!</v>
      </c>
      <c r="AW226" s="1" t="e">
        <f t="shared" si="29"/>
        <v>#VALUE!</v>
      </c>
    </row>
    <row r="227" spans="1:49" x14ac:dyDescent="0.2">
      <c r="A227">
        <v>225</v>
      </c>
      <c r="B227" t="s">
        <v>10757</v>
      </c>
      <c r="C227" t="s">
        <v>10756</v>
      </c>
      <c r="D227" t="s">
        <v>10755</v>
      </c>
      <c r="F227" t="s">
        <v>10754</v>
      </c>
      <c r="G227" t="s">
        <v>15</v>
      </c>
      <c r="H227" t="s">
        <v>14</v>
      </c>
      <c r="I227" t="s">
        <v>10753</v>
      </c>
      <c r="J227" t="s">
        <v>10752</v>
      </c>
      <c r="K227" t="s">
        <v>10751</v>
      </c>
      <c r="L227" t="s">
        <v>10750</v>
      </c>
      <c r="M227" t="s">
        <v>1646</v>
      </c>
      <c r="N227">
        <v>6</v>
      </c>
      <c r="O227" t="s">
        <v>10749</v>
      </c>
      <c r="P227" t="s">
        <v>10748</v>
      </c>
      <c r="Q227" t="s">
        <v>10747</v>
      </c>
      <c r="R227" s="7">
        <v>35855</v>
      </c>
      <c r="S227" s="8">
        <f t="shared" si="24"/>
        <v>1998</v>
      </c>
      <c r="T227" s="8">
        <v>1998</v>
      </c>
      <c r="U227" s="8">
        <f t="shared" si="25"/>
        <v>24</v>
      </c>
      <c r="V227" s="7">
        <v>35855</v>
      </c>
      <c r="W227" t="s">
        <v>10746</v>
      </c>
      <c r="X227" s="2">
        <v>0.436</v>
      </c>
      <c r="Y227" s="6">
        <f t="shared" si="30"/>
        <v>1.1638770988494702E-2</v>
      </c>
      <c r="AA227">
        <v>12268615</v>
      </c>
      <c r="AB227">
        <v>11700154717</v>
      </c>
      <c r="AD227" t="s">
        <v>4</v>
      </c>
      <c r="AE227">
        <v>1</v>
      </c>
      <c r="AF227">
        <v>1</v>
      </c>
      <c r="AH227" s="9">
        <v>44409</v>
      </c>
      <c r="AI227" t="s">
        <v>10745</v>
      </c>
      <c r="AJ227" t="s">
        <v>10744</v>
      </c>
      <c r="AK227" t="s">
        <v>10743</v>
      </c>
      <c r="AL227">
        <v>4</v>
      </c>
      <c r="AM227" s="5">
        <f t="shared" si="26"/>
        <v>0.16666666666666666</v>
      </c>
      <c r="AN227" s="4">
        <f t="shared" si="31"/>
        <v>2.5242963523917705E-4</v>
      </c>
      <c r="AO227" s="3"/>
      <c r="AP227">
        <v>0</v>
      </c>
      <c r="AQ227" t="s">
        <v>10742</v>
      </c>
      <c r="AR227" t="s">
        <v>1</v>
      </c>
      <c r="AS227" t="s">
        <v>10741</v>
      </c>
      <c r="AT227" s="2">
        <v>1.3029999999999999</v>
      </c>
      <c r="AU227" s="1">
        <f t="shared" si="27"/>
        <v>0.82228685825180436</v>
      </c>
      <c r="AV227" s="1">
        <f t="shared" si="28"/>
        <v>0.59456003118669398</v>
      </c>
      <c r="AW227" s="1">
        <f t="shared" si="29"/>
        <v>0.36683320412158343</v>
      </c>
    </row>
    <row r="228" spans="1:49" x14ac:dyDescent="0.2">
      <c r="A228">
        <v>226</v>
      </c>
      <c r="B228" t="s">
        <v>10740</v>
      </c>
      <c r="F228" t="s">
        <v>10739</v>
      </c>
      <c r="G228" t="s">
        <v>15</v>
      </c>
      <c r="H228" t="s">
        <v>14</v>
      </c>
      <c r="I228" t="s">
        <v>10738</v>
      </c>
      <c r="J228" t="s">
        <v>10737</v>
      </c>
      <c r="K228" t="s">
        <v>10736</v>
      </c>
      <c r="L228" t="s">
        <v>10735</v>
      </c>
      <c r="M228" t="s">
        <v>10734</v>
      </c>
      <c r="N228">
        <v>4</v>
      </c>
      <c r="O228" t="s">
        <v>10733</v>
      </c>
      <c r="P228" t="s">
        <v>10732</v>
      </c>
      <c r="Q228" t="s">
        <v>10731</v>
      </c>
      <c r="R228" s="7">
        <v>35855</v>
      </c>
      <c r="S228" s="8">
        <f t="shared" si="24"/>
        <v>1998</v>
      </c>
      <c r="T228" s="8">
        <v>1998</v>
      </c>
      <c r="U228" s="8">
        <f t="shared" si="25"/>
        <v>24</v>
      </c>
      <c r="V228" s="7">
        <v>35855</v>
      </c>
      <c r="W228" t="s">
        <v>9532</v>
      </c>
      <c r="X228" s="2">
        <v>0.33800000000000002</v>
      </c>
      <c r="Y228" s="6">
        <f t="shared" si="30"/>
        <v>9.0227169589706634E-3</v>
      </c>
      <c r="AA228">
        <v>34347</v>
      </c>
      <c r="AB228">
        <v>17722</v>
      </c>
      <c r="AC228">
        <v>19589395</v>
      </c>
      <c r="AD228" t="s">
        <v>4</v>
      </c>
      <c r="AE228">
        <v>53</v>
      </c>
      <c r="AF228" s="9">
        <v>44289</v>
      </c>
      <c r="AH228" t="s">
        <v>10730</v>
      </c>
      <c r="AI228" t="s">
        <v>10729</v>
      </c>
      <c r="AJ228" t="s">
        <v>10728</v>
      </c>
      <c r="AK228" t="s">
        <v>10727</v>
      </c>
      <c r="AL228">
        <v>2</v>
      </c>
      <c r="AM228" s="5">
        <f t="shared" si="26"/>
        <v>8.3333333333333329E-2</v>
      </c>
      <c r="AN228" s="4">
        <f t="shared" si="31"/>
        <v>1.2621481761958852E-4</v>
      </c>
      <c r="AO228" s="3"/>
      <c r="AP228">
        <v>0</v>
      </c>
      <c r="AR228" t="s">
        <v>1</v>
      </c>
      <c r="AT228" s="2" t="s">
        <v>0</v>
      </c>
      <c r="AU228" s="1">
        <f t="shared" si="27"/>
        <v>0.63537663165653402</v>
      </c>
      <c r="AV228" s="1">
        <f t="shared" si="28"/>
        <v>0.45744658882951256</v>
      </c>
      <c r="AW228" s="1">
        <f t="shared" si="29"/>
        <v>0.2795165460024911</v>
      </c>
    </row>
    <row r="229" spans="1:49" x14ac:dyDescent="0.2">
      <c r="A229">
        <v>227</v>
      </c>
      <c r="B229" t="s">
        <v>10726</v>
      </c>
      <c r="C229" t="s">
        <v>10725</v>
      </c>
      <c r="D229" t="s">
        <v>10724</v>
      </c>
      <c r="F229" t="s">
        <v>10723</v>
      </c>
      <c r="G229" t="s">
        <v>15</v>
      </c>
      <c r="H229" t="s">
        <v>14</v>
      </c>
      <c r="I229" t="s">
        <v>10722</v>
      </c>
      <c r="J229" t="s">
        <v>10721</v>
      </c>
      <c r="K229" t="s">
        <v>10720</v>
      </c>
      <c r="L229" t="s">
        <v>10719</v>
      </c>
      <c r="M229" t="s">
        <v>26</v>
      </c>
      <c r="N229">
        <v>2</v>
      </c>
      <c r="O229" t="s">
        <v>10718</v>
      </c>
      <c r="P229" t="s">
        <v>10717</v>
      </c>
      <c r="Q229" t="s">
        <v>10716</v>
      </c>
      <c r="R229" s="7">
        <v>35853</v>
      </c>
      <c r="S229" s="8">
        <f t="shared" si="24"/>
        <v>1998</v>
      </c>
      <c r="T229" s="8">
        <v>1998</v>
      </c>
      <c r="U229" s="8">
        <f t="shared" si="25"/>
        <v>24</v>
      </c>
      <c r="V229" s="7">
        <v>35853</v>
      </c>
      <c r="W229" t="s">
        <v>10702</v>
      </c>
      <c r="X229" s="2">
        <v>0.90700000000000003</v>
      </c>
      <c r="Y229" s="6">
        <f t="shared" si="30"/>
        <v>2.4211846987533703E-2</v>
      </c>
      <c r="AA229">
        <v>1651684</v>
      </c>
      <c r="AB229">
        <v>25548</v>
      </c>
      <c r="AD229" t="s">
        <v>4</v>
      </c>
      <c r="AE229">
        <v>65</v>
      </c>
      <c r="AF229">
        <v>1</v>
      </c>
      <c r="AH229" t="s">
        <v>10715</v>
      </c>
      <c r="AI229" t="s">
        <v>10714</v>
      </c>
      <c r="AJ229" t="s">
        <v>10713</v>
      </c>
      <c r="AK229" t="s">
        <v>10712</v>
      </c>
      <c r="AL229">
        <v>20</v>
      </c>
      <c r="AM229" s="5">
        <f t="shared" si="26"/>
        <v>0.83333333333333337</v>
      </c>
      <c r="AN229" s="4">
        <f t="shared" si="31"/>
        <v>1.2621481761958854E-3</v>
      </c>
      <c r="AO229" s="3"/>
      <c r="AP229">
        <v>0</v>
      </c>
      <c r="AR229" t="s">
        <v>1</v>
      </c>
      <c r="AT229" s="2">
        <v>4.6619999999999999</v>
      </c>
      <c r="AU229" s="1">
        <f t="shared" si="27"/>
        <v>1.7326937344132356</v>
      </c>
      <c r="AV229" s="1">
        <f t="shared" si="28"/>
        <v>1.2736997581864795</v>
      </c>
      <c r="AW229" s="1">
        <f t="shared" si="29"/>
        <v>0.81470578195972299</v>
      </c>
    </row>
    <row r="230" spans="1:49" x14ac:dyDescent="0.2">
      <c r="A230">
        <v>228</v>
      </c>
      <c r="B230" t="s">
        <v>10711</v>
      </c>
      <c r="C230" t="s">
        <v>10710</v>
      </c>
      <c r="D230" t="s">
        <v>10709</v>
      </c>
      <c r="F230" t="s">
        <v>10708</v>
      </c>
      <c r="G230" t="s">
        <v>15</v>
      </c>
      <c r="H230" t="s">
        <v>14</v>
      </c>
      <c r="I230" t="s">
        <v>10707</v>
      </c>
      <c r="J230">
        <v>60095505</v>
      </c>
      <c r="K230" t="s">
        <v>10706</v>
      </c>
      <c r="L230" t="s">
        <v>6414</v>
      </c>
      <c r="M230" t="s">
        <v>1028</v>
      </c>
      <c r="N230">
        <v>3</v>
      </c>
      <c r="O230" t="s">
        <v>10705</v>
      </c>
      <c r="P230" t="s">
        <v>10704</v>
      </c>
      <c r="Q230" t="s">
        <v>10703</v>
      </c>
      <c r="R230" s="7">
        <v>35853</v>
      </c>
      <c r="S230" s="8">
        <f t="shared" si="24"/>
        <v>1998</v>
      </c>
      <c r="T230" s="8">
        <v>1998</v>
      </c>
      <c r="U230" s="8">
        <f t="shared" si="25"/>
        <v>24</v>
      </c>
      <c r="V230" s="7">
        <v>35853</v>
      </c>
      <c r="W230" t="s">
        <v>10702</v>
      </c>
      <c r="X230" s="2">
        <v>0.90700000000000003</v>
      </c>
      <c r="Y230" s="6">
        <f t="shared" si="30"/>
        <v>2.4211846987533703E-2</v>
      </c>
      <c r="AA230">
        <v>1651684</v>
      </c>
      <c r="AB230">
        <v>25548</v>
      </c>
      <c r="AD230" t="s">
        <v>4</v>
      </c>
      <c r="AE230">
        <v>65</v>
      </c>
      <c r="AF230">
        <v>1</v>
      </c>
      <c r="AH230" t="s">
        <v>10701</v>
      </c>
      <c r="AI230" t="s">
        <v>10700</v>
      </c>
      <c r="AJ230" t="s">
        <v>10699</v>
      </c>
      <c r="AK230" t="s">
        <v>10698</v>
      </c>
      <c r="AL230">
        <v>5</v>
      </c>
      <c r="AM230" s="5">
        <f t="shared" si="26"/>
        <v>0.20833333333333334</v>
      </c>
      <c r="AN230" s="4">
        <f t="shared" si="31"/>
        <v>3.1553704404897135E-4</v>
      </c>
      <c r="AO230" s="3"/>
      <c r="AP230">
        <v>0</v>
      </c>
      <c r="AR230" t="s">
        <v>1</v>
      </c>
      <c r="AT230" s="2">
        <v>4.6619999999999999</v>
      </c>
      <c r="AU230" s="1">
        <f t="shared" si="27"/>
        <v>1.704295400448828</v>
      </c>
      <c r="AV230" s="1">
        <f t="shared" si="28"/>
        <v>1.2263692015791336</v>
      </c>
      <c r="AW230" s="1">
        <f t="shared" si="29"/>
        <v>0.74844300270943909</v>
      </c>
    </row>
    <row r="231" spans="1:49" x14ac:dyDescent="0.2">
      <c r="A231">
        <v>229</v>
      </c>
      <c r="B231" t="s">
        <v>10697</v>
      </c>
      <c r="C231" t="s">
        <v>10696</v>
      </c>
      <c r="D231" t="s">
        <v>10695</v>
      </c>
      <c r="F231" t="s">
        <v>10694</v>
      </c>
      <c r="G231" t="s">
        <v>15</v>
      </c>
      <c r="H231" t="s">
        <v>14</v>
      </c>
      <c r="I231" t="s">
        <v>10693</v>
      </c>
      <c r="J231">
        <v>60001343</v>
      </c>
      <c r="K231" t="s">
        <v>10692</v>
      </c>
      <c r="L231" t="s">
        <v>10691</v>
      </c>
      <c r="M231" t="s">
        <v>161</v>
      </c>
      <c r="N231">
        <v>3</v>
      </c>
      <c r="O231" t="s">
        <v>10690</v>
      </c>
      <c r="P231" t="s">
        <v>10689</v>
      </c>
      <c r="Q231" t="s">
        <v>10688</v>
      </c>
      <c r="R231" s="7">
        <v>35851</v>
      </c>
      <c r="S231" s="8">
        <f t="shared" si="24"/>
        <v>1998</v>
      </c>
      <c r="T231" s="8">
        <v>1998</v>
      </c>
      <c r="U231" s="8">
        <f t="shared" si="25"/>
        <v>24</v>
      </c>
      <c r="V231" s="7">
        <v>35851</v>
      </c>
      <c r="W231" t="s">
        <v>10170</v>
      </c>
      <c r="X231" s="2">
        <v>1.59</v>
      </c>
      <c r="Y231" s="6">
        <f t="shared" si="30"/>
        <v>4.2444141907583888E-2</v>
      </c>
      <c r="AA231">
        <v>52728</v>
      </c>
      <c r="AB231">
        <v>16791</v>
      </c>
      <c r="AD231" t="s">
        <v>4</v>
      </c>
      <c r="AE231">
        <v>1363</v>
      </c>
      <c r="AF231">
        <v>2</v>
      </c>
      <c r="AH231" t="s">
        <v>10687</v>
      </c>
      <c r="AI231" t="s">
        <v>10686</v>
      </c>
      <c r="AJ231" t="s">
        <v>10685</v>
      </c>
      <c r="AK231" t="s">
        <v>10684</v>
      </c>
      <c r="AL231">
        <v>50</v>
      </c>
      <c r="AM231" s="5">
        <f t="shared" si="26"/>
        <v>2.0833333333333335</v>
      </c>
      <c r="AN231" s="4">
        <f t="shared" si="31"/>
        <v>3.1553704404897135E-3</v>
      </c>
      <c r="AO231" s="3"/>
      <c r="AP231">
        <v>1</v>
      </c>
      <c r="AR231" t="s">
        <v>1</v>
      </c>
      <c r="AS231" t="s">
        <v>4018</v>
      </c>
      <c r="AT231" s="2" t="s">
        <v>0</v>
      </c>
      <c r="AU231" s="1">
        <f t="shared" si="27"/>
        <v>3.0657510467455635</v>
      </c>
      <c r="AV231" s="1">
        <f t="shared" si="28"/>
        <v>2.27997561740368</v>
      </c>
      <c r="AW231" s="1">
        <f t="shared" si="29"/>
        <v>1.4942001880617963</v>
      </c>
    </row>
    <row r="232" spans="1:49" x14ac:dyDescent="0.2">
      <c r="A232">
        <v>230</v>
      </c>
      <c r="B232" t="s">
        <v>10683</v>
      </c>
      <c r="C232" t="s">
        <v>10682</v>
      </c>
      <c r="D232" t="s">
        <v>10681</v>
      </c>
      <c r="F232" t="s">
        <v>10680</v>
      </c>
      <c r="G232" t="s">
        <v>15</v>
      </c>
      <c r="H232" t="s">
        <v>14</v>
      </c>
      <c r="I232" t="s">
        <v>10679</v>
      </c>
      <c r="J232">
        <v>60106138</v>
      </c>
      <c r="K232" t="s">
        <v>10678</v>
      </c>
      <c r="L232" t="s">
        <v>301</v>
      </c>
      <c r="M232" t="s">
        <v>300</v>
      </c>
      <c r="N232">
        <v>1</v>
      </c>
      <c r="O232" t="s">
        <v>10677</v>
      </c>
      <c r="P232">
        <v>6603004032</v>
      </c>
      <c r="Q232">
        <v>60106138</v>
      </c>
      <c r="R232" s="7">
        <v>35851</v>
      </c>
      <c r="S232" s="8">
        <f t="shared" si="24"/>
        <v>1998</v>
      </c>
      <c r="T232" s="8">
        <v>1998</v>
      </c>
      <c r="U232" s="8">
        <f t="shared" si="25"/>
        <v>24</v>
      </c>
      <c r="V232" s="7">
        <v>35851</v>
      </c>
      <c r="W232" t="s">
        <v>10170</v>
      </c>
      <c r="X232" s="2">
        <v>1.59</v>
      </c>
      <c r="Y232" s="6">
        <f t="shared" si="30"/>
        <v>4.2444141907583888E-2</v>
      </c>
      <c r="AA232">
        <v>52728</v>
      </c>
      <c r="AB232">
        <v>16791</v>
      </c>
      <c r="AD232" t="s">
        <v>4</v>
      </c>
      <c r="AE232">
        <v>1363</v>
      </c>
      <c r="AF232">
        <v>2</v>
      </c>
      <c r="AH232" t="s">
        <v>10676</v>
      </c>
      <c r="AI232" t="s">
        <v>10675</v>
      </c>
      <c r="AJ232" t="s">
        <v>10674</v>
      </c>
      <c r="AK232" t="s">
        <v>10673</v>
      </c>
      <c r="AL232">
        <v>9</v>
      </c>
      <c r="AM232" s="5">
        <f t="shared" si="26"/>
        <v>0.375</v>
      </c>
      <c r="AN232" s="4">
        <f t="shared" si="31"/>
        <v>5.6796667928814845E-4</v>
      </c>
      <c r="AO232" s="3"/>
      <c r="AP232">
        <v>1</v>
      </c>
      <c r="AR232" t="s">
        <v>1</v>
      </c>
      <c r="AT232" s="2" t="s">
        <v>0</v>
      </c>
      <c r="AU232" s="1">
        <f t="shared" si="27"/>
        <v>2.9881289339095165</v>
      </c>
      <c r="AV232" s="1">
        <f t="shared" si="28"/>
        <v>2.1506054293436017</v>
      </c>
      <c r="AW232" s="1">
        <f t="shared" si="29"/>
        <v>1.3130819247776868</v>
      </c>
    </row>
    <row r="233" spans="1:49" x14ac:dyDescent="0.2">
      <c r="A233">
        <v>231</v>
      </c>
      <c r="B233" t="s">
        <v>10672</v>
      </c>
      <c r="C233" t="s">
        <v>10671</v>
      </c>
      <c r="E233">
        <v>9485393</v>
      </c>
      <c r="F233" t="s">
        <v>10670</v>
      </c>
      <c r="G233" t="s">
        <v>15</v>
      </c>
      <c r="H233" t="s">
        <v>14</v>
      </c>
      <c r="I233" t="s">
        <v>10669</v>
      </c>
      <c r="J233" t="s">
        <v>10668</v>
      </c>
      <c r="K233" t="s">
        <v>10667</v>
      </c>
      <c r="L233" t="s">
        <v>6442</v>
      </c>
      <c r="M233" t="s">
        <v>193</v>
      </c>
      <c r="N233">
        <v>6</v>
      </c>
      <c r="O233" t="s">
        <v>10666</v>
      </c>
      <c r="P233" t="s">
        <v>10665</v>
      </c>
      <c r="Q233" t="s">
        <v>10664</v>
      </c>
      <c r="R233" s="7">
        <v>35850</v>
      </c>
      <c r="S233" s="8">
        <f t="shared" si="24"/>
        <v>1998</v>
      </c>
      <c r="T233" s="8">
        <v>1998</v>
      </c>
      <c r="U233" s="8">
        <f t="shared" si="25"/>
        <v>24</v>
      </c>
      <c r="V233" s="7">
        <v>35850</v>
      </c>
      <c r="W233" t="s">
        <v>10154</v>
      </c>
      <c r="X233" s="2">
        <v>1.43</v>
      </c>
      <c r="Y233" s="6">
        <f t="shared" si="30"/>
        <v>3.8173033287952803E-2</v>
      </c>
      <c r="AA233">
        <v>62960</v>
      </c>
      <c r="AB233">
        <v>16867</v>
      </c>
      <c r="AD233" t="s">
        <v>4</v>
      </c>
      <c r="AE233">
        <v>37</v>
      </c>
      <c r="AF233">
        <v>8</v>
      </c>
      <c r="AH233" t="s">
        <v>10663</v>
      </c>
      <c r="AI233" t="s">
        <v>10662</v>
      </c>
      <c r="AK233" t="s">
        <v>10661</v>
      </c>
      <c r="AL233">
        <v>47</v>
      </c>
      <c r="AM233" s="5">
        <f t="shared" si="26"/>
        <v>1.9583333333333333</v>
      </c>
      <c r="AN233" s="4">
        <f t="shared" si="31"/>
        <v>2.9660482140603304E-3</v>
      </c>
      <c r="AO233" s="3"/>
      <c r="AP233">
        <v>0</v>
      </c>
      <c r="AR233" t="s">
        <v>1</v>
      </c>
      <c r="AT233" s="2">
        <v>3.1619999999999999</v>
      </c>
      <c r="AU233" s="1">
        <f t="shared" si="27"/>
        <v>2.7610937765785062</v>
      </c>
      <c r="AV233" s="1">
        <f t="shared" si="28"/>
        <v>2.0569540751006565</v>
      </c>
      <c r="AW233" s="1">
        <f t="shared" si="29"/>
        <v>1.3528143736228071</v>
      </c>
    </row>
    <row r="234" spans="1:49" x14ac:dyDescent="0.2">
      <c r="A234">
        <v>232</v>
      </c>
      <c r="B234" t="s">
        <v>10660</v>
      </c>
      <c r="C234" t="s">
        <v>10659</v>
      </c>
      <c r="D234" t="s">
        <v>10658</v>
      </c>
      <c r="E234">
        <v>9512353</v>
      </c>
      <c r="F234" t="s">
        <v>10657</v>
      </c>
      <c r="G234" t="s">
        <v>15</v>
      </c>
      <c r="H234" t="s">
        <v>14</v>
      </c>
      <c r="I234" t="s">
        <v>10656</v>
      </c>
      <c r="J234">
        <v>60006876</v>
      </c>
      <c r="K234" t="s">
        <v>10655</v>
      </c>
      <c r="L234" t="s">
        <v>10654</v>
      </c>
      <c r="M234" t="s">
        <v>1492</v>
      </c>
      <c r="N234">
        <v>4</v>
      </c>
      <c r="O234" t="s">
        <v>10653</v>
      </c>
      <c r="P234" t="s">
        <v>10652</v>
      </c>
      <c r="Q234" t="s">
        <v>10651</v>
      </c>
      <c r="R234" s="7">
        <v>35846</v>
      </c>
      <c r="S234" s="8">
        <f t="shared" si="24"/>
        <v>1998</v>
      </c>
      <c r="T234" s="8">
        <v>1998</v>
      </c>
      <c r="U234" s="8">
        <f t="shared" si="25"/>
        <v>24</v>
      </c>
      <c r="V234" s="7">
        <v>35846</v>
      </c>
      <c r="W234" t="s">
        <v>10650</v>
      </c>
      <c r="X234" s="2">
        <v>1.593</v>
      </c>
      <c r="Y234" s="6">
        <f t="shared" si="30"/>
        <v>4.2524225194201973E-2</v>
      </c>
      <c r="AA234">
        <v>145793</v>
      </c>
      <c r="AB234">
        <v>17481</v>
      </c>
      <c r="AD234" t="s">
        <v>4</v>
      </c>
      <c r="AE234">
        <v>423</v>
      </c>
      <c r="AF234">
        <v>2</v>
      </c>
      <c r="AH234" t="s">
        <v>10649</v>
      </c>
      <c r="AI234" t="s">
        <v>10648</v>
      </c>
      <c r="AJ234" t="s">
        <v>10647</v>
      </c>
      <c r="AK234" t="s">
        <v>10646</v>
      </c>
      <c r="AL234">
        <v>0</v>
      </c>
      <c r="AM234" s="5">
        <f t="shared" si="26"/>
        <v>0</v>
      </c>
      <c r="AN234" s="4">
        <f t="shared" si="31"/>
        <v>0</v>
      </c>
      <c r="AO234" s="3"/>
      <c r="AP234">
        <v>0</v>
      </c>
      <c r="AQ234" t="s">
        <v>10645</v>
      </c>
      <c r="AR234" t="s">
        <v>1</v>
      </c>
      <c r="AS234" t="s">
        <v>10644</v>
      </c>
      <c r="AT234" s="2">
        <v>4.1239999999999997</v>
      </c>
      <c r="AU234" s="1">
        <f t="shared" si="27"/>
        <v>2.976695763594138</v>
      </c>
      <c r="AV234" s="1">
        <f t="shared" si="28"/>
        <v>2.1262112597100988</v>
      </c>
      <c r="AW234" s="1">
        <f t="shared" si="29"/>
        <v>1.2757267558260592</v>
      </c>
    </row>
    <row r="235" spans="1:49" x14ac:dyDescent="0.2">
      <c r="A235">
        <v>233</v>
      </c>
      <c r="B235" t="s">
        <v>10643</v>
      </c>
      <c r="C235" t="s">
        <v>10642</v>
      </c>
      <c r="F235" t="s">
        <v>10641</v>
      </c>
      <c r="G235" t="s">
        <v>15</v>
      </c>
      <c r="H235" t="s">
        <v>14</v>
      </c>
      <c r="I235" t="s">
        <v>10640</v>
      </c>
      <c r="J235">
        <v>60011357</v>
      </c>
      <c r="K235" t="s">
        <v>1175</v>
      </c>
      <c r="L235" t="s">
        <v>1174</v>
      </c>
      <c r="M235" t="s">
        <v>1173</v>
      </c>
      <c r="N235">
        <v>2</v>
      </c>
      <c r="O235" t="s">
        <v>10639</v>
      </c>
      <c r="P235" t="s">
        <v>10638</v>
      </c>
      <c r="Q235" t="s">
        <v>1170</v>
      </c>
      <c r="R235" s="7">
        <v>35845</v>
      </c>
      <c r="S235" s="8">
        <f t="shared" ref="S235:S298" si="32">YEAR(R235)</f>
        <v>1998</v>
      </c>
      <c r="T235" s="8">
        <v>1998</v>
      </c>
      <c r="U235" s="8">
        <f t="shared" ref="U235:U298" si="33">2022-T235</f>
        <v>24</v>
      </c>
      <c r="V235" s="7">
        <v>35845</v>
      </c>
      <c r="W235" t="s">
        <v>10028</v>
      </c>
      <c r="X235" s="2">
        <v>0.375</v>
      </c>
      <c r="Y235" s="6">
        <f t="shared" si="30"/>
        <v>1.0010410827260351E-2</v>
      </c>
      <c r="AA235">
        <v>135194</v>
      </c>
      <c r="AB235">
        <v>24918</v>
      </c>
      <c r="AD235" t="s">
        <v>4</v>
      </c>
      <c r="AE235">
        <v>34</v>
      </c>
      <c r="AF235">
        <v>4</v>
      </c>
      <c r="AH235" t="s">
        <v>10637</v>
      </c>
      <c r="AI235" t="s">
        <v>10636</v>
      </c>
      <c r="AK235" t="s">
        <v>10635</v>
      </c>
      <c r="AL235">
        <v>24</v>
      </c>
      <c r="AM235" s="5">
        <f t="shared" ref="AM235:AM298" si="34">AL235/U235</f>
        <v>1</v>
      </c>
      <c r="AN235" s="4">
        <f t="shared" si="31"/>
        <v>1.5145778114350624E-3</v>
      </c>
      <c r="AO235" s="3"/>
      <c r="AP235">
        <v>0</v>
      </c>
      <c r="AR235" t="s">
        <v>1</v>
      </c>
      <c r="AT235" s="2">
        <v>1.3140000000000001</v>
      </c>
      <c r="AU235" s="1">
        <f t="shared" ref="AU235:AU298" si="35">(Y235*0.7+AN235*0.3)*100</f>
        <v>0.74616609225127639</v>
      </c>
      <c r="AV235" s="1">
        <f t="shared" ref="AV235:AV298" si="36">(Y235*0.5+AN235*0.5)*100</f>
        <v>0.57624943193477074</v>
      </c>
      <c r="AW235" s="1">
        <f t="shared" ref="AW235:AW298" si="37">(Y235*0.3+AN235*0.7)*100</f>
        <v>0.40633277161826492</v>
      </c>
    </row>
    <row r="236" spans="1:49" x14ac:dyDescent="0.2">
      <c r="A236">
        <v>234</v>
      </c>
      <c r="B236" t="s">
        <v>10634</v>
      </c>
      <c r="C236" t="s">
        <v>10633</v>
      </c>
      <c r="F236" t="s">
        <v>10632</v>
      </c>
      <c r="G236" t="s">
        <v>15</v>
      </c>
      <c r="H236" t="s">
        <v>14</v>
      </c>
      <c r="I236" t="s">
        <v>1822</v>
      </c>
      <c r="J236">
        <v>60031004</v>
      </c>
      <c r="K236" t="s">
        <v>1821</v>
      </c>
      <c r="L236" t="s">
        <v>1820</v>
      </c>
      <c r="M236" t="s">
        <v>235</v>
      </c>
      <c r="N236">
        <v>3</v>
      </c>
      <c r="O236" t="s">
        <v>10631</v>
      </c>
      <c r="P236" t="s">
        <v>10630</v>
      </c>
      <c r="Q236" t="s">
        <v>1844</v>
      </c>
      <c r="R236" s="7">
        <v>35845</v>
      </c>
      <c r="S236" s="8">
        <f t="shared" si="32"/>
        <v>1998</v>
      </c>
      <c r="T236" s="8">
        <v>1998</v>
      </c>
      <c r="U236" s="8">
        <f t="shared" si="33"/>
        <v>24</v>
      </c>
      <c r="V236" s="7">
        <v>35845</v>
      </c>
      <c r="W236" t="s">
        <v>10028</v>
      </c>
      <c r="X236" s="2">
        <v>0.375</v>
      </c>
      <c r="Y236" s="6">
        <f t="shared" si="30"/>
        <v>1.0010410827260351E-2</v>
      </c>
      <c r="AA236">
        <v>135194</v>
      </c>
      <c r="AB236">
        <v>24918</v>
      </c>
      <c r="AD236" t="s">
        <v>4</v>
      </c>
      <c r="AE236">
        <v>34</v>
      </c>
      <c r="AF236">
        <v>4</v>
      </c>
      <c r="AH236" t="s">
        <v>10629</v>
      </c>
      <c r="AI236" t="s">
        <v>10628</v>
      </c>
      <c r="AK236" t="s">
        <v>10627</v>
      </c>
      <c r="AL236">
        <v>3</v>
      </c>
      <c r="AM236" s="5">
        <f t="shared" si="34"/>
        <v>0.125</v>
      </c>
      <c r="AN236" s="4">
        <f t="shared" si="31"/>
        <v>1.893222264293828E-4</v>
      </c>
      <c r="AO236" s="3"/>
      <c r="AP236">
        <v>0</v>
      </c>
      <c r="AR236" t="s">
        <v>1</v>
      </c>
      <c r="AT236" s="2">
        <v>1.3140000000000001</v>
      </c>
      <c r="AU236" s="1">
        <f t="shared" si="35"/>
        <v>0.7064084247011061</v>
      </c>
      <c r="AV236" s="1">
        <f t="shared" si="36"/>
        <v>0.50998665268448673</v>
      </c>
      <c r="AW236" s="1">
        <f t="shared" si="37"/>
        <v>0.31356488066786731</v>
      </c>
    </row>
    <row r="237" spans="1:49" x14ac:dyDescent="0.2">
      <c r="A237">
        <v>235</v>
      </c>
      <c r="B237" t="s">
        <v>10626</v>
      </c>
      <c r="C237" t="s">
        <v>10625</v>
      </c>
      <c r="F237" t="s">
        <v>10624</v>
      </c>
      <c r="G237" t="s">
        <v>15</v>
      </c>
      <c r="H237" t="s">
        <v>14</v>
      </c>
      <c r="I237" t="s">
        <v>10623</v>
      </c>
      <c r="J237">
        <v>60029284</v>
      </c>
      <c r="K237" t="s">
        <v>10622</v>
      </c>
      <c r="L237" t="s">
        <v>2891</v>
      </c>
      <c r="M237" t="s">
        <v>609</v>
      </c>
      <c r="N237">
        <v>2</v>
      </c>
      <c r="O237" t="s">
        <v>10621</v>
      </c>
      <c r="P237" t="s">
        <v>10620</v>
      </c>
      <c r="Q237" t="s">
        <v>10619</v>
      </c>
      <c r="R237" s="7">
        <v>35845</v>
      </c>
      <c r="S237" s="8">
        <f t="shared" si="32"/>
        <v>1998</v>
      </c>
      <c r="T237" s="8">
        <v>1998</v>
      </c>
      <c r="U237" s="8">
        <f t="shared" si="33"/>
        <v>24</v>
      </c>
      <c r="V237" s="7">
        <v>35845</v>
      </c>
      <c r="W237" t="s">
        <v>10028</v>
      </c>
      <c r="X237" s="2">
        <v>0.375</v>
      </c>
      <c r="Y237" s="6">
        <f t="shared" si="30"/>
        <v>1.0010410827260351E-2</v>
      </c>
      <c r="AA237">
        <v>135194</v>
      </c>
      <c r="AB237">
        <v>24918</v>
      </c>
      <c r="AD237" t="s">
        <v>4</v>
      </c>
      <c r="AE237">
        <v>34</v>
      </c>
      <c r="AF237">
        <v>4</v>
      </c>
      <c r="AH237" t="s">
        <v>10618</v>
      </c>
      <c r="AI237" t="s">
        <v>10617</v>
      </c>
      <c r="AK237" t="s">
        <v>10616</v>
      </c>
      <c r="AL237">
        <v>5</v>
      </c>
      <c r="AM237" s="5">
        <f t="shared" si="34"/>
        <v>0.20833333333333334</v>
      </c>
      <c r="AN237" s="4">
        <f t="shared" si="31"/>
        <v>3.1553704404897135E-4</v>
      </c>
      <c r="AO237" s="3"/>
      <c r="AP237">
        <v>0</v>
      </c>
      <c r="AR237" t="s">
        <v>1</v>
      </c>
      <c r="AT237" s="2">
        <v>1.3140000000000001</v>
      </c>
      <c r="AU237" s="1">
        <f t="shared" si="35"/>
        <v>0.71019486922969366</v>
      </c>
      <c r="AV237" s="1">
        <f t="shared" si="36"/>
        <v>0.51629739356546611</v>
      </c>
      <c r="AW237" s="1">
        <f t="shared" si="37"/>
        <v>0.32239991790123851</v>
      </c>
    </row>
    <row r="238" spans="1:49" x14ac:dyDescent="0.2">
      <c r="A238">
        <v>236</v>
      </c>
      <c r="B238" t="s">
        <v>10615</v>
      </c>
      <c r="C238" t="s">
        <v>10614</v>
      </c>
      <c r="F238" t="s">
        <v>10613</v>
      </c>
      <c r="G238" t="s">
        <v>15</v>
      </c>
      <c r="H238" t="s">
        <v>14</v>
      </c>
      <c r="I238" t="s">
        <v>8446</v>
      </c>
      <c r="J238" t="s">
        <v>8492</v>
      </c>
      <c r="K238" t="s">
        <v>8491</v>
      </c>
      <c r="L238" t="s">
        <v>8490</v>
      </c>
      <c r="M238" t="s">
        <v>1110</v>
      </c>
      <c r="N238">
        <v>3</v>
      </c>
      <c r="O238" t="s">
        <v>8489</v>
      </c>
      <c r="P238" t="s">
        <v>8488</v>
      </c>
      <c r="Q238" t="s">
        <v>8487</v>
      </c>
      <c r="R238" s="7">
        <v>35845</v>
      </c>
      <c r="S238" s="8">
        <f t="shared" si="32"/>
        <v>1998</v>
      </c>
      <c r="T238" s="8">
        <v>1998</v>
      </c>
      <c r="U238" s="8">
        <f t="shared" si="33"/>
        <v>24</v>
      </c>
      <c r="V238" s="7">
        <v>35845</v>
      </c>
      <c r="W238" t="s">
        <v>10028</v>
      </c>
      <c r="X238" s="2">
        <v>0.375</v>
      </c>
      <c r="Y238" s="6">
        <f t="shared" si="30"/>
        <v>1.0010410827260351E-2</v>
      </c>
      <c r="AA238">
        <v>135194</v>
      </c>
      <c r="AB238">
        <v>24918</v>
      </c>
      <c r="AD238" t="s">
        <v>4</v>
      </c>
      <c r="AE238">
        <v>34</v>
      </c>
      <c r="AF238">
        <v>4</v>
      </c>
      <c r="AH238" t="s">
        <v>10612</v>
      </c>
      <c r="AI238" t="s">
        <v>10611</v>
      </c>
      <c r="AK238" t="s">
        <v>10610</v>
      </c>
      <c r="AL238">
        <v>54</v>
      </c>
      <c r="AM238" s="5">
        <f t="shared" si="34"/>
        <v>2.25</v>
      </c>
      <c r="AN238" s="4">
        <f t="shared" si="31"/>
        <v>3.4078000757288905E-3</v>
      </c>
      <c r="AO238" s="3"/>
      <c r="AP238">
        <v>0</v>
      </c>
      <c r="AR238" t="s">
        <v>1</v>
      </c>
      <c r="AT238" s="2">
        <v>1.3140000000000001</v>
      </c>
      <c r="AU238" s="1">
        <f t="shared" si="35"/>
        <v>0.80296276018009127</v>
      </c>
      <c r="AV238" s="1">
        <f t="shared" si="36"/>
        <v>0.67091054514946213</v>
      </c>
      <c r="AW238" s="1">
        <f t="shared" si="37"/>
        <v>0.53885833011883288</v>
      </c>
    </row>
    <row r="239" spans="1:49" x14ac:dyDescent="0.2">
      <c r="A239">
        <v>237</v>
      </c>
      <c r="B239" t="s">
        <v>10609</v>
      </c>
      <c r="C239" t="s">
        <v>10608</v>
      </c>
      <c r="F239" t="s">
        <v>10607</v>
      </c>
      <c r="G239" t="s">
        <v>15</v>
      </c>
      <c r="H239" t="s">
        <v>14</v>
      </c>
      <c r="I239" t="s">
        <v>10606</v>
      </c>
      <c r="J239">
        <v>60012070</v>
      </c>
      <c r="K239" t="s">
        <v>8339</v>
      </c>
      <c r="L239" t="s">
        <v>8338</v>
      </c>
      <c r="M239" t="s">
        <v>104</v>
      </c>
      <c r="N239">
        <v>1</v>
      </c>
      <c r="O239" t="s">
        <v>10605</v>
      </c>
      <c r="P239">
        <v>7004641416</v>
      </c>
      <c r="Q239">
        <v>60012070</v>
      </c>
      <c r="R239" s="7">
        <v>35841</v>
      </c>
      <c r="S239" s="8">
        <f t="shared" si="32"/>
        <v>1998</v>
      </c>
      <c r="T239" s="8">
        <v>1998</v>
      </c>
      <c r="U239" s="8">
        <f t="shared" si="33"/>
        <v>24</v>
      </c>
      <c r="V239" s="7">
        <v>35841</v>
      </c>
      <c r="W239" t="s">
        <v>10591</v>
      </c>
      <c r="X239" s="2" t="s">
        <v>0</v>
      </c>
      <c r="Y239" s="6" t="e">
        <f t="shared" si="30"/>
        <v>#VALUE!</v>
      </c>
      <c r="AA239" t="s">
        <v>10590</v>
      </c>
      <c r="AB239">
        <v>29784</v>
      </c>
      <c r="AD239" t="s">
        <v>4</v>
      </c>
      <c r="AE239">
        <v>356</v>
      </c>
      <c r="AF239">
        <v>1736</v>
      </c>
      <c r="AH239" t="s">
        <v>10604</v>
      </c>
      <c r="AI239" t="s">
        <v>10603</v>
      </c>
      <c r="AJ239" t="s">
        <v>10602</v>
      </c>
      <c r="AK239" t="s">
        <v>10601</v>
      </c>
      <c r="AL239">
        <v>29</v>
      </c>
      <c r="AM239" s="5">
        <f t="shared" si="34"/>
        <v>1.2083333333333333</v>
      </c>
      <c r="AN239" s="4">
        <f t="shared" si="31"/>
        <v>1.8301148554840337E-3</v>
      </c>
      <c r="AO239" s="3"/>
      <c r="AP239">
        <v>0</v>
      </c>
      <c r="AR239" t="s">
        <v>1</v>
      </c>
      <c r="AT239" s="2" t="s">
        <v>0</v>
      </c>
      <c r="AU239" s="1" t="e">
        <f t="shared" si="35"/>
        <v>#VALUE!</v>
      </c>
      <c r="AV239" s="1" t="e">
        <f t="shared" si="36"/>
        <v>#VALUE!</v>
      </c>
      <c r="AW239" s="1" t="e">
        <f t="shared" si="37"/>
        <v>#VALUE!</v>
      </c>
    </row>
    <row r="240" spans="1:49" x14ac:dyDescent="0.2">
      <c r="A240">
        <v>238</v>
      </c>
      <c r="B240" t="s">
        <v>10600</v>
      </c>
      <c r="C240" t="s">
        <v>10599</v>
      </c>
      <c r="F240" t="s">
        <v>10598</v>
      </c>
      <c r="G240" t="s">
        <v>15</v>
      </c>
      <c r="H240" t="s">
        <v>14</v>
      </c>
      <c r="I240" t="s">
        <v>10597</v>
      </c>
      <c r="J240">
        <v>60027165</v>
      </c>
      <c r="K240" t="s">
        <v>10596</v>
      </c>
      <c r="L240" t="s">
        <v>10595</v>
      </c>
      <c r="M240" t="s">
        <v>73</v>
      </c>
      <c r="N240">
        <v>4</v>
      </c>
      <c r="O240" t="s">
        <v>10594</v>
      </c>
      <c r="P240" t="s">
        <v>10593</v>
      </c>
      <c r="Q240" t="s">
        <v>10592</v>
      </c>
      <c r="R240" s="7">
        <v>35841</v>
      </c>
      <c r="S240" s="8">
        <f t="shared" si="32"/>
        <v>1998</v>
      </c>
      <c r="T240" s="8">
        <v>1998</v>
      </c>
      <c r="U240" s="8">
        <f t="shared" si="33"/>
        <v>24</v>
      </c>
      <c r="V240" s="7">
        <v>35841</v>
      </c>
      <c r="W240" t="s">
        <v>10591</v>
      </c>
      <c r="X240" s="2" t="s">
        <v>0</v>
      </c>
      <c r="Y240" s="6" t="e">
        <f t="shared" si="30"/>
        <v>#VALUE!</v>
      </c>
      <c r="AA240" t="s">
        <v>10590</v>
      </c>
      <c r="AB240">
        <v>29784</v>
      </c>
      <c r="AD240" t="s">
        <v>4</v>
      </c>
      <c r="AE240">
        <v>356</v>
      </c>
      <c r="AF240">
        <v>1736</v>
      </c>
      <c r="AH240" t="s">
        <v>10589</v>
      </c>
      <c r="AI240" t="s">
        <v>10588</v>
      </c>
      <c r="AJ240" t="s">
        <v>10587</v>
      </c>
      <c r="AK240" t="s">
        <v>10586</v>
      </c>
      <c r="AL240">
        <v>36</v>
      </c>
      <c r="AM240" s="5">
        <f t="shared" si="34"/>
        <v>1.5</v>
      </c>
      <c r="AN240" s="4">
        <f t="shared" si="31"/>
        <v>2.2718667171525938E-3</v>
      </c>
      <c r="AO240" s="3"/>
      <c r="AP240">
        <v>0</v>
      </c>
      <c r="AR240" t="s">
        <v>1</v>
      </c>
      <c r="AT240" s="2" t="s">
        <v>0</v>
      </c>
      <c r="AU240" s="1" t="e">
        <f t="shared" si="35"/>
        <v>#VALUE!</v>
      </c>
      <c r="AV240" s="1" t="e">
        <f t="shared" si="36"/>
        <v>#VALUE!</v>
      </c>
      <c r="AW240" s="1" t="e">
        <f t="shared" si="37"/>
        <v>#VALUE!</v>
      </c>
    </row>
    <row r="241" spans="1:49" x14ac:dyDescent="0.2">
      <c r="A241">
        <v>239</v>
      </c>
      <c r="B241" t="s">
        <v>10585</v>
      </c>
      <c r="C241" t="s">
        <v>10584</v>
      </c>
      <c r="F241" t="s">
        <v>10583</v>
      </c>
      <c r="G241" t="s">
        <v>15</v>
      </c>
      <c r="H241" t="s">
        <v>14</v>
      </c>
      <c r="I241" t="s">
        <v>10582</v>
      </c>
      <c r="J241" t="s">
        <v>10581</v>
      </c>
      <c r="K241" t="s">
        <v>10580</v>
      </c>
      <c r="L241" t="s">
        <v>10579</v>
      </c>
      <c r="M241" t="s">
        <v>424</v>
      </c>
      <c r="N241">
        <v>4</v>
      </c>
      <c r="O241" t="s">
        <v>10578</v>
      </c>
      <c r="P241" t="s">
        <v>10577</v>
      </c>
      <c r="Q241" t="s">
        <v>10576</v>
      </c>
      <c r="R241" s="7">
        <v>35841</v>
      </c>
      <c r="S241" s="8">
        <f t="shared" si="32"/>
        <v>1998</v>
      </c>
      <c r="T241" s="8">
        <v>1998</v>
      </c>
      <c r="U241" s="8">
        <f t="shared" si="33"/>
        <v>24</v>
      </c>
      <c r="V241" s="7">
        <v>35841</v>
      </c>
      <c r="W241" t="s">
        <v>8640</v>
      </c>
      <c r="X241" s="2">
        <v>0</v>
      </c>
      <c r="Y241" s="6">
        <f t="shared" si="30"/>
        <v>0</v>
      </c>
      <c r="AB241">
        <v>21101038511</v>
      </c>
      <c r="AC241">
        <v>21699291</v>
      </c>
      <c r="AD241" t="s">
        <v>4</v>
      </c>
      <c r="AE241">
        <v>103</v>
      </c>
      <c r="AF241" t="s">
        <v>10575</v>
      </c>
      <c r="AG241" t="s">
        <v>10574</v>
      </c>
      <c r="AH241" t="s">
        <v>10573</v>
      </c>
      <c r="AI241" t="s">
        <v>10572</v>
      </c>
      <c r="AK241" t="s">
        <v>10571</v>
      </c>
      <c r="AL241">
        <v>28</v>
      </c>
      <c r="AM241" s="5">
        <f t="shared" si="34"/>
        <v>1.1666666666666667</v>
      </c>
      <c r="AN241" s="4">
        <f t="shared" si="31"/>
        <v>1.7670074466742396E-3</v>
      </c>
      <c r="AO241" s="3"/>
      <c r="AP241">
        <v>1</v>
      </c>
      <c r="AR241" t="s">
        <v>1</v>
      </c>
      <c r="AT241" s="2" t="s">
        <v>0</v>
      </c>
      <c r="AU241" s="1">
        <f t="shared" si="35"/>
        <v>5.3010223400227187E-2</v>
      </c>
      <c r="AV241" s="1">
        <f t="shared" si="36"/>
        <v>8.8350372333711985E-2</v>
      </c>
      <c r="AW241" s="1">
        <f t="shared" si="37"/>
        <v>0.12369052126719676</v>
      </c>
    </row>
    <row r="242" spans="1:49" x14ac:dyDescent="0.2">
      <c r="A242">
        <v>240</v>
      </c>
      <c r="B242" t="s">
        <v>10570</v>
      </c>
      <c r="C242" t="s">
        <v>10569</v>
      </c>
      <c r="F242" t="s">
        <v>10568</v>
      </c>
      <c r="G242" t="s">
        <v>15</v>
      </c>
      <c r="H242" t="s">
        <v>14</v>
      </c>
      <c r="I242" t="s">
        <v>9042</v>
      </c>
      <c r="J242" t="s">
        <v>10567</v>
      </c>
      <c r="K242" t="s">
        <v>10566</v>
      </c>
      <c r="L242" t="s">
        <v>10565</v>
      </c>
      <c r="M242" t="s">
        <v>636</v>
      </c>
      <c r="N242">
        <v>2</v>
      </c>
      <c r="O242" t="s">
        <v>10564</v>
      </c>
      <c r="P242" t="s">
        <v>10563</v>
      </c>
      <c r="Q242" t="s">
        <v>10562</v>
      </c>
      <c r="R242" s="7">
        <v>35841</v>
      </c>
      <c r="S242" s="8">
        <f t="shared" si="32"/>
        <v>1998</v>
      </c>
      <c r="T242" s="8">
        <v>1998</v>
      </c>
      <c r="U242" s="8">
        <f t="shared" si="33"/>
        <v>24</v>
      </c>
      <c r="V242" s="7">
        <v>35841</v>
      </c>
      <c r="W242" t="s">
        <v>10561</v>
      </c>
      <c r="X242" s="2">
        <v>0.625</v>
      </c>
      <c r="Y242" s="6">
        <f t="shared" si="30"/>
        <v>1.6684018045433919E-2</v>
      </c>
      <c r="AA242">
        <v>2955075</v>
      </c>
      <c r="AB242">
        <v>27551</v>
      </c>
      <c r="AD242" t="s">
        <v>4</v>
      </c>
      <c r="AE242">
        <v>41</v>
      </c>
      <c r="AF242">
        <v>4</v>
      </c>
      <c r="AH242" t="s">
        <v>10560</v>
      </c>
      <c r="AI242" t="s">
        <v>10559</v>
      </c>
      <c r="AK242" t="s">
        <v>10558</v>
      </c>
      <c r="AL242">
        <v>3</v>
      </c>
      <c r="AM242" s="5">
        <f t="shared" si="34"/>
        <v>0.125</v>
      </c>
      <c r="AN242" s="4">
        <f t="shared" si="31"/>
        <v>1.893222264293828E-4</v>
      </c>
      <c r="AO242" s="3"/>
      <c r="AP242">
        <v>0</v>
      </c>
      <c r="AQ242" t="s">
        <v>169</v>
      </c>
      <c r="AR242">
        <v>9311731</v>
      </c>
      <c r="AS242" t="s">
        <v>167</v>
      </c>
      <c r="AT242" s="2" t="s">
        <v>0</v>
      </c>
      <c r="AU242" s="1">
        <f t="shared" si="35"/>
        <v>1.1735609299732557</v>
      </c>
      <c r="AV242" s="1">
        <f t="shared" si="36"/>
        <v>0.8436670135931652</v>
      </c>
      <c r="AW242" s="1">
        <f t="shared" si="37"/>
        <v>0.5137730972130744</v>
      </c>
    </row>
    <row r="243" spans="1:49" x14ac:dyDescent="0.2">
      <c r="A243">
        <v>241</v>
      </c>
      <c r="B243" t="s">
        <v>10557</v>
      </c>
      <c r="C243" t="s">
        <v>10556</v>
      </c>
      <c r="E243">
        <v>9508044</v>
      </c>
      <c r="F243" t="s">
        <v>10555</v>
      </c>
      <c r="G243" t="s">
        <v>15</v>
      </c>
      <c r="H243" t="s">
        <v>14</v>
      </c>
      <c r="I243" t="s">
        <v>10554</v>
      </c>
      <c r="J243">
        <v>60031216</v>
      </c>
      <c r="K243" t="s">
        <v>10553</v>
      </c>
      <c r="L243" t="s">
        <v>10552</v>
      </c>
      <c r="M243" t="s">
        <v>328</v>
      </c>
      <c r="N243">
        <v>6</v>
      </c>
      <c r="O243" t="s">
        <v>10551</v>
      </c>
      <c r="P243" t="s">
        <v>10550</v>
      </c>
      <c r="Q243" t="s">
        <v>10549</v>
      </c>
      <c r="R243" s="7">
        <v>35835</v>
      </c>
      <c r="S243" s="8">
        <f t="shared" si="32"/>
        <v>1998</v>
      </c>
      <c r="T243" s="8">
        <v>1998</v>
      </c>
      <c r="U243" s="8">
        <f t="shared" si="33"/>
        <v>24</v>
      </c>
      <c r="V243" s="7">
        <v>1998</v>
      </c>
      <c r="W243" t="s">
        <v>10548</v>
      </c>
      <c r="X243" s="2">
        <v>1.4930000000000001</v>
      </c>
      <c r="Y243" s="6">
        <f t="shared" si="30"/>
        <v>3.9854782306932547E-2</v>
      </c>
      <c r="AA243">
        <v>283835</v>
      </c>
      <c r="AB243">
        <v>26649</v>
      </c>
      <c r="AD243" t="s">
        <v>4</v>
      </c>
      <c r="AE243">
        <v>67</v>
      </c>
      <c r="AF243">
        <v>2</v>
      </c>
      <c r="AH243" t="s">
        <v>10547</v>
      </c>
      <c r="AI243" t="s">
        <v>10546</v>
      </c>
      <c r="AJ243" t="s">
        <v>10545</v>
      </c>
      <c r="AK243" t="s">
        <v>10544</v>
      </c>
      <c r="AL243">
        <v>77</v>
      </c>
      <c r="AM243" s="5">
        <f t="shared" si="34"/>
        <v>3.2083333333333335</v>
      </c>
      <c r="AN243" s="4">
        <f t="shared" si="31"/>
        <v>4.859270478354159E-3</v>
      </c>
      <c r="AO243" s="3"/>
      <c r="AP243">
        <v>0</v>
      </c>
      <c r="AR243" t="s">
        <v>1</v>
      </c>
      <c r="AT243" s="2">
        <v>4.9139999999999997</v>
      </c>
      <c r="AU243" s="1">
        <f t="shared" si="35"/>
        <v>2.9356128758359028</v>
      </c>
      <c r="AV243" s="1">
        <f t="shared" si="36"/>
        <v>2.2357026392643355</v>
      </c>
      <c r="AW243" s="1">
        <f t="shared" si="37"/>
        <v>1.5357924026927674</v>
      </c>
    </row>
    <row r="244" spans="1:49" x14ac:dyDescent="0.2">
      <c r="A244">
        <v>242</v>
      </c>
      <c r="B244" t="s">
        <v>10543</v>
      </c>
      <c r="C244" t="s">
        <v>10542</v>
      </c>
      <c r="F244" t="s">
        <v>10541</v>
      </c>
      <c r="G244" t="s">
        <v>15</v>
      </c>
      <c r="H244" t="s">
        <v>14</v>
      </c>
      <c r="I244" t="s">
        <v>4632</v>
      </c>
      <c r="J244">
        <v>60011357</v>
      </c>
      <c r="K244" t="s">
        <v>1175</v>
      </c>
      <c r="L244" t="s">
        <v>1174</v>
      </c>
      <c r="M244" t="s">
        <v>1173</v>
      </c>
      <c r="N244">
        <v>2</v>
      </c>
      <c r="O244" t="s">
        <v>10038</v>
      </c>
      <c r="P244" t="s">
        <v>10037</v>
      </c>
      <c r="Q244" t="s">
        <v>1170</v>
      </c>
      <c r="R244" s="7">
        <v>35831</v>
      </c>
      <c r="S244" s="8">
        <f t="shared" si="32"/>
        <v>1998</v>
      </c>
      <c r="T244" s="8">
        <v>1998</v>
      </c>
      <c r="U244" s="8">
        <f t="shared" si="33"/>
        <v>24</v>
      </c>
      <c r="V244" s="7">
        <v>35831</v>
      </c>
      <c r="W244" t="s">
        <v>10028</v>
      </c>
      <c r="X244" s="2">
        <v>0.375</v>
      </c>
      <c r="Y244" s="6">
        <f t="shared" si="30"/>
        <v>1.0010410827260351E-2</v>
      </c>
      <c r="AA244">
        <v>135194</v>
      </c>
      <c r="AB244">
        <v>24918</v>
      </c>
      <c r="AD244" t="s">
        <v>4</v>
      </c>
      <c r="AE244">
        <v>34</v>
      </c>
      <c r="AF244">
        <v>3</v>
      </c>
      <c r="AH244" t="s">
        <v>10540</v>
      </c>
      <c r="AI244" t="s">
        <v>10539</v>
      </c>
      <c r="AK244" t="s">
        <v>10538</v>
      </c>
      <c r="AL244">
        <v>41</v>
      </c>
      <c r="AM244" s="5">
        <f t="shared" si="34"/>
        <v>1.7083333333333333</v>
      </c>
      <c r="AN244" s="4">
        <f t="shared" si="31"/>
        <v>2.5874037612015652E-3</v>
      </c>
      <c r="AO244" s="3"/>
      <c r="AP244">
        <v>0</v>
      </c>
      <c r="AR244" t="s">
        <v>1</v>
      </c>
      <c r="AT244" s="2">
        <v>1.3140000000000001</v>
      </c>
      <c r="AU244" s="1">
        <f t="shared" si="35"/>
        <v>0.77835087074427156</v>
      </c>
      <c r="AV244" s="1">
        <f t="shared" si="36"/>
        <v>0.62989072942309587</v>
      </c>
      <c r="AW244" s="1">
        <f t="shared" si="37"/>
        <v>0.48143058810192008</v>
      </c>
    </row>
    <row r="245" spans="1:49" x14ac:dyDescent="0.2">
      <c r="A245">
        <v>243</v>
      </c>
      <c r="B245" t="s">
        <v>10537</v>
      </c>
      <c r="C245" t="s">
        <v>10536</v>
      </c>
      <c r="F245" t="s">
        <v>10535</v>
      </c>
      <c r="G245" t="s">
        <v>15</v>
      </c>
      <c r="H245" t="s">
        <v>14</v>
      </c>
      <c r="I245" t="s">
        <v>10534</v>
      </c>
      <c r="J245">
        <v>100429948</v>
      </c>
      <c r="K245" t="s">
        <v>10533</v>
      </c>
      <c r="L245" t="s">
        <v>10532</v>
      </c>
      <c r="M245" t="s">
        <v>73</v>
      </c>
      <c r="N245">
        <v>1</v>
      </c>
      <c r="O245" t="s">
        <v>10531</v>
      </c>
      <c r="P245">
        <v>36851243200</v>
      </c>
      <c r="Q245">
        <v>100429948</v>
      </c>
      <c r="R245" s="7">
        <v>35831</v>
      </c>
      <c r="S245" s="8">
        <f t="shared" si="32"/>
        <v>1998</v>
      </c>
      <c r="T245" s="8">
        <v>1998</v>
      </c>
      <c r="U245" s="8">
        <f t="shared" si="33"/>
        <v>24</v>
      </c>
      <c r="V245" s="7">
        <v>35831</v>
      </c>
      <c r="W245" t="s">
        <v>10028</v>
      </c>
      <c r="X245" s="2">
        <v>0.375</v>
      </c>
      <c r="Y245" s="6">
        <f t="shared" si="30"/>
        <v>1.0010410827260351E-2</v>
      </c>
      <c r="AA245">
        <v>135194</v>
      </c>
      <c r="AB245">
        <v>24918</v>
      </c>
      <c r="AD245" t="s">
        <v>4</v>
      </c>
      <c r="AE245">
        <v>34</v>
      </c>
      <c r="AF245">
        <v>3</v>
      </c>
      <c r="AH245" t="s">
        <v>10530</v>
      </c>
      <c r="AI245" t="s">
        <v>10529</v>
      </c>
      <c r="AK245" t="s">
        <v>10528</v>
      </c>
      <c r="AL245">
        <v>10</v>
      </c>
      <c r="AM245" s="5">
        <f t="shared" si="34"/>
        <v>0.41666666666666669</v>
      </c>
      <c r="AN245" s="4">
        <f t="shared" si="31"/>
        <v>6.310740880979427E-4</v>
      </c>
      <c r="AO245" s="3"/>
      <c r="AP245">
        <v>0</v>
      </c>
      <c r="AR245" t="s">
        <v>1</v>
      </c>
      <c r="AT245" s="2">
        <v>1.3140000000000001</v>
      </c>
      <c r="AU245" s="1">
        <f t="shared" si="35"/>
        <v>0.71966098055116279</v>
      </c>
      <c r="AV245" s="1">
        <f t="shared" si="36"/>
        <v>0.53207424576791473</v>
      </c>
      <c r="AW245" s="1">
        <f t="shared" si="37"/>
        <v>0.34448751098466646</v>
      </c>
    </row>
    <row r="246" spans="1:49" x14ac:dyDescent="0.2">
      <c r="A246">
        <v>244</v>
      </c>
      <c r="B246" t="s">
        <v>10527</v>
      </c>
      <c r="C246" t="s">
        <v>10526</v>
      </c>
      <c r="F246" t="s">
        <v>10525</v>
      </c>
      <c r="G246" t="s">
        <v>15</v>
      </c>
      <c r="H246" t="s">
        <v>14</v>
      </c>
      <c r="I246" t="s">
        <v>10524</v>
      </c>
      <c r="J246">
        <v>60019330</v>
      </c>
      <c r="K246" t="s">
        <v>10523</v>
      </c>
      <c r="L246" t="s">
        <v>1174</v>
      </c>
      <c r="M246" t="s">
        <v>1173</v>
      </c>
      <c r="N246">
        <v>1</v>
      </c>
      <c r="O246" t="s">
        <v>10522</v>
      </c>
      <c r="P246">
        <v>25960688900</v>
      </c>
      <c r="Q246">
        <v>60019330</v>
      </c>
      <c r="R246" s="7">
        <v>35831</v>
      </c>
      <c r="S246" s="8">
        <f t="shared" si="32"/>
        <v>1998</v>
      </c>
      <c r="T246" s="8">
        <v>1998</v>
      </c>
      <c r="U246" s="8">
        <f t="shared" si="33"/>
        <v>24</v>
      </c>
      <c r="V246" s="7">
        <v>35831</v>
      </c>
      <c r="W246" t="s">
        <v>10028</v>
      </c>
      <c r="X246" s="2">
        <v>0.375</v>
      </c>
      <c r="Y246" s="6">
        <f t="shared" si="30"/>
        <v>1.0010410827260351E-2</v>
      </c>
      <c r="AA246">
        <v>135194</v>
      </c>
      <c r="AB246">
        <v>24918</v>
      </c>
      <c r="AD246" t="s">
        <v>4</v>
      </c>
      <c r="AE246">
        <v>34</v>
      </c>
      <c r="AF246">
        <v>3</v>
      </c>
      <c r="AH246" t="s">
        <v>10521</v>
      </c>
      <c r="AI246" t="s">
        <v>10520</v>
      </c>
      <c r="AK246" t="s">
        <v>10519</v>
      </c>
      <c r="AL246">
        <v>67</v>
      </c>
      <c r="AM246" s="5">
        <f t="shared" si="34"/>
        <v>2.7916666666666665</v>
      </c>
      <c r="AN246" s="4">
        <f t="shared" si="31"/>
        <v>4.2281963902562163E-3</v>
      </c>
      <c r="AO246" s="3"/>
      <c r="AP246">
        <v>0</v>
      </c>
      <c r="AR246" t="s">
        <v>1</v>
      </c>
      <c r="AT246" s="2">
        <v>1.3140000000000001</v>
      </c>
      <c r="AU246" s="1">
        <f t="shared" si="35"/>
        <v>0.8275746496159111</v>
      </c>
      <c r="AV246" s="1">
        <f t="shared" si="36"/>
        <v>0.71193036087582839</v>
      </c>
      <c r="AW246" s="1">
        <f t="shared" si="37"/>
        <v>0.59628607213574569</v>
      </c>
    </row>
    <row r="247" spans="1:49" x14ac:dyDescent="0.2">
      <c r="A247">
        <v>245</v>
      </c>
      <c r="B247" t="s">
        <v>10518</v>
      </c>
      <c r="C247" t="s">
        <v>10517</v>
      </c>
      <c r="F247" t="s">
        <v>10516</v>
      </c>
      <c r="G247" t="s">
        <v>15</v>
      </c>
      <c r="H247" t="s">
        <v>14</v>
      </c>
      <c r="I247" t="s">
        <v>10515</v>
      </c>
      <c r="J247" t="s">
        <v>10514</v>
      </c>
      <c r="K247" t="s">
        <v>10513</v>
      </c>
      <c r="L247" t="s">
        <v>10512</v>
      </c>
      <c r="M247" t="s">
        <v>8415</v>
      </c>
      <c r="N247">
        <v>5</v>
      </c>
      <c r="O247" t="s">
        <v>10511</v>
      </c>
      <c r="P247" t="s">
        <v>10510</v>
      </c>
      <c r="Q247" t="s">
        <v>10509</v>
      </c>
      <c r="R247" s="7">
        <v>35831</v>
      </c>
      <c r="S247" s="8">
        <f t="shared" si="32"/>
        <v>1998</v>
      </c>
      <c r="T247" s="8">
        <v>1998</v>
      </c>
      <c r="U247" s="8">
        <f t="shared" si="33"/>
        <v>24</v>
      </c>
      <c r="V247" s="7">
        <v>35831</v>
      </c>
      <c r="W247" t="s">
        <v>10028</v>
      </c>
      <c r="X247" s="2">
        <v>0.375</v>
      </c>
      <c r="Y247" s="6">
        <f t="shared" si="30"/>
        <v>1.0010410827260351E-2</v>
      </c>
      <c r="AA247">
        <v>135194</v>
      </c>
      <c r="AB247">
        <v>24918</v>
      </c>
      <c r="AD247" t="s">
        <v>4</v>
      </c>
      <c r="AE247">
        <v>34</v>
      </c>
      <c r="AF247">
        <v>3</v>
      </c>
      <c r="AH247" t="s">
        <v>10508</v>
      </c>
      <c r="AI247" t="s">
        <v>10507</v>
      </c>
      <c r="AK247" t="s">
        <v>10506</v>
      </c>
      <c r="AL247">
        <v>2</v>
      </c>
      <c r="AM247" s="5">
        <f t="shared" si="34"/>
        <v>8.3333333333333329E-2</v>
      </c>
      <c r="AN247" s="4">
        <f t="shared" si="31"/>
        <v>1.2621481761958852E-4</v>
      </c>
      <c r="AO247" s="3"/>
      <c r="AP247">
        <v>0</v>
      </c>
      <c r="AR247" t="s">
        <v>1</v>
      </c>
      <c r="AT247" s="2">
        <v>1.3140000000000001</v>
      </c>
      <c r="AU247" s="1">
        <f t="shared" si="35"/>
        <v>0.7045152024368122</v>
      </c>
      <c r="AV247" s="1">
        <f t="shared" si="36"/>
        <v>0.50683128224399698</v>
      </c>
      <c r="AW247" s="1">
        <f t="shared" si="37"/>
        <v>0.30914736205118171</v>
      </c>
    </row>
    <row r="248" spans="1:49" x14ac:dyDescent="0.2">
      <c r="A248">
        <v>246</v>
      </c>
      <c r="B248" t="s">
        <v>10505</v>
      </c>
      <c r="C248" t="s">
        <v>10504</v>
      </c>
      <c r="F248" t="s">
        <v>10503</v>
      </c>
      <c r="G248" t="s">
        <v>15</v>
      </c>
      <c r="H248" t="s">
        <v>14</v>
      </c>
      <c r="I248" t="s">
        <v>10502</v>
      </c>
      <c r="J248" t="s">
        <v>10501</v>
      </c>
      <c r="K248" t="s">
        <v>10500</v>
      </c>
      <c r="L248" t="s">
        <v>10499</v>
      </c>
      <c r="M248" t="s">
        <v>10498</v>
      </c>
      <c r="N248">
        <v>3</v>
      </c>
      <c r="O248" t="s">
        <v>10497</v>
      </c>
      <c r="P248" t="s">
        <v>10496</v>
      </c>
      <c r="Q248" t="s">
        <v>10495</v>
      </c>
      <c r="R248" s="7">
        <v>35831</v>
      </c>
      <c r="S248" s="8">
        <f t="shared" si="32"/>
        <v>1998</v>
      </c>
      <c r="T248" s="8">
        <v>1998</v>
      </c>
      <c r="U248" s="8">
        <f t="shared" si="33"/>
        <v>24</v>
      </c>
      <c r="V248" s="7">
        <v>35831</v>
      </c>
      <c r="W248" t="s">
        <v>10028</v>
      </c>
      <c r="X248" s="2">
        <v>0.375</v>
      </c>
      <c r="Y248" s="6">
        <f t="shared" si="30"/>
        <v>1.0010410827260351E-2</v>
      </c>
      <c r="AA248">
        <v>135194</v>
      </c>
      <c r="AB248">
        <v>24918</v>
      </c>
      <c r="AD248" t="s">
        <v>4</v>
      </c>
      <c r="AE248">
        <v>34</v>
      </c>
      <c r="AF248">
        <v>3</v>
      </c>
      <c r="AH248" t="s">
        <v>10494</v>
      </c>
      <c r="AI248" t="s">
        <v>10493</v>
      </c>
      <c r="AK248" t="s">
        <v>10492</v>
      </c>
      <c r="AL248">
        <v>9</v>
      </c>
      <c r="AM248" s="5">
        <f t="shared" si="34"/>
        <v>0.375</v>
      </c>
      <c r="AN248" s="4">
        <f t="shared" si="31"/>
        <v>5.6796667928814845E-4</v>
      </c>
      <c r="AO248" s="3"/>
      <c r="AP248">
        <v>0</v>
      </c>
      <c r="AR248" t="s">
        <v>1</v>
      </c>
      <c r="AT248" s="2">
        <v>1.3140000000000001</v>
      </c>
      <c r="AU248" s="1">
        <f t="shared" si="35"/>
        <v>0.71776775828686901</v>
      </c>
      <c r="AV248" s="1">
        <f t="shared" si="36"/>
        <v>0.52891887532742499</v>
      </c>
      <c r="AW248" s="1">
        <f t="shared" si="37"/>
        <v>0.34006999236798091</v>
      </c>
    </row>
    <row r="249" spans="1:49" x14ac:dyDescent="0.2">
      <c r="A249">
        <v>247</v>
      </c>
      <c r="B249" t="s">
        <v>10491</v>
      </c>
      <c r="C249" t="s">
        <v>10490</v>
      </c>
      <c r="F249" t="s">
        <v>10489</v>
      </c>
      <c r="G249" t="s">
        <v>15</v>
      </c>
      <c r="H249" t="s">
        <v>14</v>
      </c>
      <c r="I249" t="s">
        <v>10488</v>
      </c>
      <c r="J249">
        <v>60110693</v>
      </c>
      <c r="K249" t="s">
        <v>6299</v>
      </c>
      <c r="L249" t="s">
        <v>6298</v>
      </c>
      <c r="M249" t="s">
        <v>300</v>
      </c>
      <c r="N249">
        <v>3</v>
      </c>
      <c r="O249" t="s">
        <v>10487</v>
      </c>
      <c r="P249" t="s">
        <v>10486</v>
      </c>
      <c r="Q249" t="s">
        <v>6295</v>
      </c>
      <c r="R249" s="7">
        <v>35831</v>
      </c>
      <c r="S249" s="8">
        <f t="shared" si="32"/>
        <v>1998</v>
      </c>
      <c r="T249" s="8">
        <v>1998</v>
      </c>
      <c r="U249" s="8">
        <f t="shared" si="33"/>
        <v>24</v>
      </c>
      <c r="V249" s="7">
        <v>35831</v>
      </c>
      <c r="W249" t="s">
        <v>10028</v>
      </c>
      <c r="X249" s="2">
        <v>0.375</v>
      </c>
      <c r="Y249" s="6">
        <f t="shared" si="30"/>
        <v>1.0010410827260351E-2</v>
      </c>
      <c r="AA249">
        <v>135194</v>
      </c>
      <c r="AB249">
        <v>24918</v>
      </c>
      <c r="AD249" t="s">
        <v>4</v>
      </c>
      <c r="AE249">
        <v>34</v>
      </c>
      <c r="AF249">
        <v>3</v>
      </c>
      <c r="AH249" t="s">
        <v>10485</v>
      </c>
      <c r="AI249" t="s">
        <v>10484</v>
      </c>
      <c r="AK249" t="s">
        <v>10483</v>
      </c>
      <c r="AL249">
        <v>4</v>
      </c>
      <c r="AM249" s="5">
        <f t="shared" si="34"/>
        <v>0.16666666666666666</v>
      </c>
      <c r="AN249" s="4">
        <f t="shared" si="31"/>
        <v>2.5242963523917705E-4</v>
      </c>
      <c r="AO249" s="3"/>
      <c r="AP249">
        <v>0</v>
      </c>
      <c r="AR249" t="s">
        <v>1</v>
      </c>
      <c r="AT249" s="2">
        <v>1.3140000000000001</v>
      </c>
      <c r="AU249" s="1">
        <f t="shared" si="35"/>
        <v>0.70830164696539988</v>
      </c>
      <c r="AV249" s="1">
        <f t="shared" si="36"/>
        <v>0.51314202312497648</v>
      </c>
      <c r="AW249" s="1">
        <f t="shared" si="37"/>
        <v>0.31798239928455291</v>
      </c>
    </row>
    <row r="250" spans="1:49" x14ac:dyDescent="0.2">
      <c r="A250">
        <v>248</v>
      </c>
      <c r="B250" t="s">
        <v>10482</v>
      </c>
      <c r="C250" t="s">
        <v>10481</v>
      </c>
      <c r="D250" t="s">
        <v>10480</v>
      </c>
      <c r="F250" t="s">
        <v>10479</v>
      </c>
      <c r="G250" t="s">
        <v>15</v>
      </c>
      <c r="H250" t="s">
        <v>14</v>
      </c>
      <c r="I250" t="s">
        <v>10478</v>
      </c>
      <c r="J250" t="s">
        <v>10477</v>
      </c>
      <c r="K250" t="s">
        <v>10476</v>
      </c>
      <c r="L250" t="s">
        <v>10475</v>
      </c>
      <c r="M250" t="s">
        <v>424</v>
      </c>
      <c r="N250">
        <v>5</v>
      </c>
      <c r="O250" t="s">
        <v>10474</v>
      </c>
      <c r="P250" t="s">
        <v>10473</v>
      </c>
      <c r="Q250" t="s">
        <v>10472</v>
      </c>
      <c r="R250" s="7">
        <v>35829</v>
      </c>
      <c r="S250" s="8">
        <f t="shared" si="32"/>
        <v>1998</v>
      </c>
      <c r="T250" s="8">
        <v>1998</v>
      </c>
      <c r="U250" s="8">
        <f t="shared" si="33"/>
        <v>24</v>
      </c>
      <c r="V250" s="7">
        <v>35829</v>
      </c>
      <c r="W250" t="s">
        <v>10001</v>
      </c>
      <c r="X250" s="2">
        <v>0.437</v>
      </c>
      <c r="Y250" s="6">
        <f t="shared" si="30"/>
        <v>1.1665465417367396E-2</v>
      </c>
      <c r="AA250">
        <v>201693</v>
      </c>
      <c r="AB250">
        <v>25270</v>
      </c>
      <c r="AD250" t="s">
        <v>4</v>
      </c>
      <c r="AE250">
        <v>268</v>
      </c>
      <c r="AF250">
        <v>1</v>
      </c>
      <c r="AH250" t="s">
        <v>10471</v>
      </c>
      <c r="AI250" t="s">
        <v>10470</v>
      </c>
      <c r="AJ250" t="s">
        <v>10469</v>
      </c>
      <c r="AK250" t="s">
        <v>10468</v>
      </c>
      <c r="AL250">
        <v>9</v>
      </c>
      <c r="AM250" s="5">
        <f t="shared" si="34"/>
        <v>0.375</v>
      </c>
      <c r="AN250" s="4">
        <f t="shared" si="31"/>
        <v>5.6796667928814845E-4</v>
      </c>
      <c r="AO250" s="3"/>
      <c r="AP250">
        <v>0</v>
      </c>
      <c r="AR250" t="s">
        <v>1</v>
      </c>
      <c r="AT250" s="2">
        <v>2.5449999999999999</v>
      </c>
      <c r="AU250" s="1">
        <f t="shared" si="35"/>
        <v>0.83362157959436212</v>
      </c>
      <c r="AV250" s="1">
        <f t="shared" si="36"/>
        <v>0.61167160483277716</v>
      </c>
      <c r="AW250" s="1">
        <f t="shared" si="37"/>
        <v>0.38972163007119226</v>
      </c>
    </row>
    <row r="251" spans="1:49" x14ac:dyDescent="0.2">
      <c r="A251">
        <v>249</v>
      </c>
      <c r="B251" t="s">
        <v>10467</v>
      </c>
      <c r="C251" t="s">
        <v>10466</v>
      </c>
      <c r="E251">
        <v>9498282</v>
      </c>
      <c r="F251" t="s">
        <v>10465</v>
      </c>
      <c r="G251" t="s">
        <v>15</v>
      </c>
      <c r="H251" t="s">
        <v>14</v>
      </c>
      <c r="I251" t="s">
        <v>2243</v>
      </c>
      <c r="J251" t="s">
        <v>10464</v>
      </c>
      <c r="K251" t="s">
        <v>10463</v>
      </c>
      <c r="L251" t="s">
        <v>10462</v>
      </c>
      <c r="M251" t="s">
        <v>10461</v>
      </c>
      <c r="N251">
        <v>10</v>
      </c>
      <c r="O251" t="s">
        <v>10460</v>
      </c>
      <c r="P251" t="s">
        <v>10459</v>
      </c>
      <c r="Q251" t="s">
        <v>10458</v>
      </c>
      <c r="R251" s="7">
        <v>35827</v>
      </c>
      <c r="S251" s="8">
        <f t="shared" si="32"/>
        <v>1998</v>
      </c>
      <c r="T251" s="8">
        <v>1998</v>
      </c>
      <c r="U251" s="8">
        <f t="shared" si="33"/>
        <v>24</v>
      </c>
      <c r="V251" s="7">
        <v>35827</v>
      </c>
      <c r="W251" t="s">
        <v>10457</v>
      </c>
      <c r="X251" s="2">
        <v>1.6879999999999999</v>
      </c>
      <c r="Y251" s="6">
        <f t="shared" si="30"/>
        <v>4.5060195937107923E-2</v>
      </c>
      <c r="AA251">
        <v>1433334</v>
      </c>
      <c r="AB251">
        <v>29236</v>
      </c>
      <c r="AD251" t="s">
        <v>4</v>
      </c>
      <c r="AE251">
        <v>19</v>
      </c>
      <c r="AF251">
        <v>2</v>
      </c>
      <c r="AH251" t="s">
        <v>10456</v>
      </c>
      <c r="AI251" t="s">
        <v>10455</v>
      </c>
      <c r="AK251" t="s">
        <v>10454</v>
      </c>
      <c r="AL251">
        <v>55</v>
      </c>
      <c r="AM251" s="5">
        <f t="shared" si="34"/>
        <v>2.2916666666666665</v>
      </c>
      <c r="AN251" s="4">
        <f t="shared" si="31"/>
        <v>3.4709074845386844E-3</v>
      </c>
      <c r="AO251" s="3"/>
      <c r="AP251">
        <v>1</v>
      </c>
      <c r="AR251" t="s">
        <v>1</v>
      </c>
      <c r="AT251" s="2">
        <v>4.944</v>
      </c>
      <c r="AU251" s="1">
        <f t="shared" si="35"/>
        <v>3.2583409401337153</v>
      </c>
      <c r="AV251" s="1">
        <f t="shared" si="36"/>
        <v>2.4265551710823301</v>
      </c>
      <c r="AW251" s="1">
        <f t="shared" si="37"/>
        <v>1.5947694020309457</v>
      </c>
    </row>
    <row r="252" spans="1:49" x14ac:dyDescent="0.2">
      <c r="A252">
        <v>250</v>
      </c>
      <c r="B252" t="s">
        <v>10453</v>
      </c>
      <c r="C252" t="s">
        <v>10452</v>
      </c>
      <c r="E252">
        <v>9487729</v>
      </c>
      <c r="F252" t="s">
        <v>10451</v>
      </c>
      <c r="G252" t="s">
        <v>15</v>
      </c>
      <c r="H252" t="s">
        <v>14</v>
      </c>
      <c r="I252" t="s">
        <v>10450</v>
      </c>
      <c r="J252" t="s">
        <v>10449</v>
      </c>
      <c r="K252" t="s">
        <v>10448</v>
      </c>
      <c r="L252" t="s">
        <v>10447</v>
      </c>
      <c r="M252" t="s">
        <v>10446</v>
      </c>
      <c r="N252">
        <v>3</v>
      </c>
      <c r="O252" t="s">
        <v>10445</v>
      </c>
      <c r="P252" t="s">
        <v>10444</v>
      </c>
      <c r="Q252" t="s">
        <v>10443</v>
      </c>
      <c r="R252" s="7">
        <v>35827</v>
      </c>
      <c r="S252" s="8">
        <f t="shared" si="32"/>
        <v>1998</v>
      </c>
      <c r="T252" s="8">
        <v>1998</v>
      </c>
      <c r="U252" s="8">
        <f t="shared" si="33"/>
        <v>24</v>
      </c>
      <c r="V252" s="7">
        <v>35827</v>
      </c>
      <c r="W252" t="s">
        <v>2436</v>
      </c>
      <c r="X252" s="2">
        <v>1.2529999999999999</v>
      </c>
      <c r="Y252" s="6">
        <f t="shared" si="30"/>
        <v>3.3448119377485916E-2</v>
      </c>
      <c r="AA252">
        <v>320935</v>
      </c>
      <c r="AB252">
        <v>16646</v>
      </c>
      <c r="AD252" t="s">
        <v>4</v>
      </c>
      <c r="AE252">
        <v>204</v>
      </c>
      <c r="AF252">
        <v>2</v>
      </c>
      <c r="AH252" t="s">
        <v>10442</v>
      </c>
      <c r="AI252" t="s">
        <v>10441</v>
      </c>
      <c r="AJ252" t="s">
        <v>10440</v>
      </c>
      <c r="AK252" t="s">
        <v>10439</v>
      </c>
      <c r="AL252">
        <v>2</v>
      </c>
      <c r="AM252" s="5">
        <f t="shared" si="34"/>
        <v>8.3333333333333329E-2</v>
      </c>
      <c r="AN252" s="4">
        <f t="shared" si="31"/>
        <v>1.2621481761958852E-4</v>
      </c>
      <c r="AO252" s="3"/>
      <c r="AP252">
        <v>0</v>
      </c>
      <c r="AQ252" t="s">
        <v>10438</v>
      </c>
      <c r="AR252" t="s">
        <v>1</v>
      </c>
      <c r="AS252" t="s">
        <v>10437</v>
      </c>
      <c r="AT252" s="2">
        <v>4.1159999999999997</v>
      </c>
      <c r="AU252" s="1">
        <f t="shared" si="35"/>
        <v>2.3451548009526015</v>
      </c>
      <c r="AV252" s="1">
        <f t="shared" si="36"/>
        <v>1.6787167097552753</v>
      </c>
      <c r="AW252" s="1">
        <f t="shared" si="37"/>
        <v>1.0122786185579487</v>
      </c>
    </row>
    <row r="253" spans="1:49" x14ac:dyDescent="0.2">
      <c r="A253">
        <v>251</v>
      </c>
      <c r="B253" t="s">
        <v>10436</v>
      </c>
      <c r="C253" t="s">
        <v>10435</v>
      </c>
      <c r="D253" t="s">
        <v>10434</v>
      </c>
      <c r="F253" t="s">
        <v>10433</v>
      </c>
      <c r="G253" t="s">
        <v>15</v>
      </c>
      <c r="H253" t="s">
        <v>14</v>
      </c>
      <c r="I253" t="s">
        <v>10432</v>
      </c>
      <c r="J253">
        <v>60121438</v>
      </c>
      <c r="K253" t="s">
        <v>10253</v>
      </c>
      <c r="L253" t="s">
        <v>2613</v>
      </c>
      <c r="M253" t="s">
        <v>73</v>
      </c>
      <c r="N253">
        <v>2</v>
      </c>
      <c r="O253" t="s">
        <v>10431</v>
      </c>
      <c r="P253" t="s">
        <v>10430</v>
      </c>
      <c r="Q253" t="s">
        <v>10429</v>
      </c>
      <c r="R253" s="7">
        <v>35827</v>
      </c>
      <c r="S253" s="8">
        <f t="shared" si="32"/>
        <v>1998</v>
      </c>
      <c r="T253" s="8">
        <v>1998</v>
      </c>
      <c r="U253" s="8">
        <f t="shared" si="33"/>
        <v>24</v>
      </c>
      <c r="V253" s="7">
        <v>35827</v>
      </c>
      <c r="W253" t="s">
        <v>10330</v>
      </c>
      <c r="X253" s="2">
        <v>0.9</v>
      </c>
      <c r="Y253" s="6">
        <f t="shared" si="30"/>
        <v>2.4024985985424845E-2</v>
      </c>
      <c r="AA253">
        <v>9630252</v>
      </c>
      <c r="AB253">
        <v>29614</v>
      </c>
      <c r="AD253" t="s">
        <v>4</v>
      </c>
      <c r="AE253">
        <v>7</v>
      </c>
      <c r="AF253">
        <v>1</v>
      </c>
      <c r="AH253" t="s">
        <v>10428</v>
      </c>
      <c r="AI253" t="s">
        <v>10427</v>
      </c>
      <c r="AK253" t="s">
        <v>10426</v>
      </c>
      <c r="AL253">
        <v>23</v>
      </c>
      <c r="AM253" s="5">
        <f t="shared" si="34"/>
        <v>0.95833333333333337</v>
      </c>
      <c r="AN253" s="4">
        <f t="shared" si="31"/>
        <v>1.4514704026252683E-3</v>
      </c>
      <c r="AO253" s="3"/>
      <c r="AP253">
        <v>0</v>
      </c>
      <c r="AR253" t="s">
        <v>1</v>
      </c>
      <c r="AT253" s="2" t="s">
        <v>0</v>
      </c>
      <c r="AU253" s="1">
        <f t="shared" si="35"/>
        <v>1.7252931310584969</v>
      </c>
      <c r="AV253" s="1">
        <f t="shared" si="36"/>
        <v>1.2738228194025056</v>
      </c>
      <c r="AW253" s="1">
        <f t="shared" si="37"/>
        <v>0.82235250774651414</v>
      </c>
    </row>
    <row r="254" spans="1:49" x14ac:dyDescent="0.2">
      <c r="A254">
        <v>252</v>
      </c>
      <c r="B254" t="s">
        <v>10425</v>
      </c>
      <c r="C254" t="s">
        <v>10424</v>
      </c>
      <c r="F254" t="s">
        <v>10423</v>
      </c>
      <c r="G254" t="s">
        <v>15</v>
      </c>
      <c r="H254" t="s">
        <v>14</v>
      </c>
      <c r="I254" t="s">
        <v>10422</v>
      </c>
      <c r="J254" t="s">
        <v>10421</v>
      </c>
      <c r="K254" t="s">
        <v>10420</v>
      </c>
      <c r="L254" t="s">
        <v>10419</v>
      </c>
      <c r="M254" t="s">
        <v>921</v>
      </c>
      <c r="N254">
        <v>4</v>
      </c>
      <c r="O254" t="s">
        <v>10418</v>
      </c>
      <c r="P254" t="s">
        <v>10417</v>
      </c>
      <c r="Q254" t="s">
        <v>10416</v>
      </c>
      <c r="R254" s="7">
        <v>35827</v>
      </c>
      <c r="S254" s="8">
        <f t="shared" si="32"/>
        <v>1998</v>
      </c>
      <c r="T254" s="8">
        <v>1998</v>
      </c>
      <c r="U254" s="8">
        <f t="shared" si="33"/>
        <v>24</v>
      </c>
      <c r="V254" s="7">
        <v>35827</v>
      </c>
      <c r="W254" t="s">
        <v>1139</v>
      </c>
      <c r="X254" s="2">
        <v>0.94</v>
      </c>
      <c r="Y254" s="6">
        <f t="shared" si="30"/>
        <v>2.5092763140332611E-2</v>
      </c>
      <c r="AA254">
        <v>10518207</v>
      </c>
      <c r="AB254">
        <v>63372</v>
      </c>
      <c r="AD254" t="s">
        <v>4</v>
      </c>
      <c r="AE254">
        <v>8</v>
      </c>
      <c r="AF254">
        <v>2</v>
      </c>
      <c r="AH254" t="s">
        <v>10415</v>
      </c>
      <c r="AI254" t="s">
        <v>10414</v>
      </c>
      <c r="AJ254" t="s">
        <v>10413</v>
      </c>
      <c r="AK254" t="s">
        <v>10412</v>
      </c>
      <c r="AL254">
        <v>3</v>
      </c>
      <c r="AM254" s="5">
        <f t="shared" si="34"/>
        <v>0.125</v>
      </c>
      <c r="AN254" s="4">
        <f t="shared" si="31"/>
        <v>1.893222264293828E-4</v>
      </c>
      <c r="AO254" s="3"/>
      <c r="AP254">
        <v>0</v>
      </c>
      <c r="AQ254" t="s">
        <v>169</v>
      </c>
      <c r="AR254" t="s">
        <v>10411</v>
      </c>
      <c r="AS254" t="s">
        <v>167</v>
      </c>
      <c r="AT254" s="2" t="s">
        <v>0</v>
      </c>
      <c r="AU254" s="1">
        <f t="shared" si="35"/>
        <v>1.762173086616164</v>
      </c>
      <c r="AV254" s="1">
        <f t="shared" si="36"/>
        <v>1.2641042683380999</v>
      </c>
      <c r="AW254" s="1">
        <f t="shared" si="37"/>
        <v>0.76603545006003515</v>
      </c>
    </row>
    <row r="255" spans="1:49" x14ac:dyDescent="0.2">
      <c r="A255">
        <v>253</v>
      </c>
      <c r="B255" t="s">
        <v>10410</v>
      </c>
      <c r="F255" t="s">
        <v>10409</v>
      </c>
      <c r="G255" t="s">
        <v>15</v>
      </c>
      <c r="H255" t="s">
        <v>14</v>
      </c>
      <c r="I255" t="s">
        <v>10408</v>
      </c>
      <c r="J255">
        <v>100355047</v>
      </c>
      <c r="K255" t="s">
        <v>10407</v>
      </c>
      <c r="L255" t="s">
        <v>2811</v>
      </c>
      <c r="M255" t="s">
        <v>73</v>
      </c>
      <c r="N255">
        <v>2</v>
      </c>
      <c r="O255" t="s">
        <v>10406</v>
      </c>
      <c r="P255" t="s">
        <v>10405</v>
      </c>
      <c r="Q255" t="s">
        <v>10404</v>
      </c>
      <c r="R255" s="7">
        <v>35827</v>
      </c>
      <c r="S255" s="8">
        <f t="shared" si="32"/>
        <v>1998</v>
      </c>
      <c r="T255" s="8">
        <v>1998</v>
      </c>
      <c r="U255" s="8">
        <f t="shared" si="33"/>
        <v>24</v>
      </c>
      <c r="V255" s="7">
        <v>35827</v>
      </c>
      <c r="W255" t="s">
        <v>10403</v>
      </c>
      <c r="X255" s="2" t="s">
        <v>0</v>
      </c>
      <c r="Y255" s="6" t="e">
        <f t="shared" si="30"/>
        <v>#VALUE!</v>
      </c>
      <c r="AA255">
        <v>1477439</v>
      </c>
      <c r="AB255">
        <v>53559</v>
      </c>
      <c r="AD255" t="s">
        <v>4</v>
      </c>
      <c r="AE255">
        <v>22</v>
      </c>
      <c r="AF255">
        <v>2</v>
      </c>
      <c r="AH255" t="s">
        <v>10402</v>
      </c>
      <c r="AI255" t="s">
        <v>10401</v>
      </c>
      <c r="AK255" t="s">
        <v>10400</v>
      </c>
      <c r="AL255">
        <v>0</v>
      </c>
      <c r="AM255" s="5">
        <f t="shared" si="34"/>
        <v>0</v>
      </c>
      <c r="AN255" s="4">
        <f t="shared" si="31"/>
        <v>0</v>
      </c>
      <c r="AO255" s="3"/>
      <c r="AP255">
        <v>0</v>
      </c>
      <c r="AR255" t="s">
        <v>1</v>
      </c>
      <c r="AT255" s="2" t="s">
        <v>0</v>
      </c>
      <c r="AU255" s="1" t="e">
        <f t="shared" si="35"/>
        <v>#VALUE!</v>
      </c>
      <c r="AV255" s="1" t="e">
        <f t="shared" si="36"/>
        <v>#VALUE!</v>
      </c>
      <c r="AW255" s="1" t="e">
        <f t="shared" si="37"/>
        <v>#VALUE!</v>
      </c>
    </row>
    <row r="256" spans="1:49" x14ac:dyDescent="0.2">
      <c r="A256">
        <v>254</v>
      </c>
      <c r="B256" t="s">
        <v>10399</v>
      </c>
      <c r="C256" t="s">
        <v>10398</v>
      </c>
      <c r="F256" t="s">
        <v>10397</v>
      </c>
      <c r="G256" t="s">
        <v>15</v>
      </c>
      <c r="H256" t="s">
        <v>14</v>
      </c>
      <c r="I256" t="s">
        <v>10396</v>
      </c>
      <c r="J256" t="s">
        <v>10395</v>
      </c>
      <c r="K256" t="s">
        <v>10394</v>
      </c>
      <c r="L256" t="s">
        <v>10393</v>
      </c>
      <c r="M256" t="s">
        <v>10392</v>
      </c>
      <c r="N256">
        <v>1</v>
      </c>
      <c r="O256" t="s">
        <v>10391</v>
      </c>
      <c r="P256">
        <v>7102287283</v>
      </c>
      <c r="Q256" t="s">
        <v>10390</v>
      </c>
      <c r="R256" s="7">
        <v>35827</v>
      </c>
      <c r="S256" s="8">
        <f t="shared" si="32"/>
        <v>1998</v>
      </c>
      <c r="T256" s="8">
        <v>1998</v>
      </c>
      <c r="U256" s="8">
        <f t="shared" si="33"/>
        <v>24</v>
      </c>
      <c r="V256" s="7">
        <v>35827</v>
      </c>
      <c r="W256" t="s">
        <v>9780</v>
      </c>
      <c r="X256" s="2">
        <v>3.2160000000000002</v>
      </c>
      <c r="Y256" s="6">
        <f t="shared" si="30"/>
        <v>8.5849283254584782E-2</v>
      </c>
      <c r="AA256">
        <v>10709916</v>
      </c>
      <c r="AB256">
        <v>80015</v>
      </c>
      <c r="AD256" t="s">
        <v>4</v>
      </c>
      <c r="AE256">
        <v>5</v>
      </c>
      <c r="AF256">
        <v>1</v>
      </c>
      <c r="AH256" t="s">
        <v>10389</v>
      </c>
      <c r="AI256" t="s">
        <v>10388</v>
      </c>
      <c r="AK256" t="s">
        <v>10387</v>
      </c>
      <c r="AL256">
        <v>180</v>
      </c>
      <c r="AM256" s="5">
        <f t="shared" si="34"/>
        <v>7.5</v>
      </c>
      <c r="AN256" s="4">
        <f t="shared" si="31"/>
        <v>1.1359333585762969E-2</v>
      </c>
      <c r="AO256" s="3"/>
      <c r="AP256">
        <v>0</v>
      </c>
      <c r="AR256" t="s">
        <v>1</v>
      </c>
      <c r="AT256" s="2" t="s">
        <v>0</v>
      </c>
      <c r="AU256" s="1">
        <f t="shared" si="35"/>
        <v>6.3502298353938222</v>
      </c>
      <c r="AV256" s="1">
        <f t="shared" si="36"/>
        <v>4.8604308420173874</v>
      </c>
      <c r="AW256" s="1">
        <f t="shared" si="37"/>
        <v>3.3706318486409508</v>
      </c>
    </row>
    <row r="257" spans="1:49" x14ac:dyDescent="0.2">
      <c r="A257">
        <v>255</v>
      </c>
      <c r="B257" t="s">
        <v>10386</v>
      </c>
      <c r="C257" t="s">
        <v>10385</v>
      </c>
      <c r="F257" t="s">
        <v>10384</v>
      </c>
      <c r="G257" t="s">
        <v>15</v>
      </c>
      <c r="H257" t="s">
        <v>14</v>
      </c>
      <c r="I257" t="s">
        <v>10383</v>
      </c>
      <c r="J257">
        <v>60028442</v>
      </c>
      <c r="K257" t="s">
        <v>7454</v>
      </c>
      <c r="L257" t="s">
        <v>6195</v>
      </c>
      <c r="M257" t="s">
        <v>1355</v>
      </c>
      <c r="N257">
        <v>4</v>
      </c>
      <c r="O257" t="s">
        <v>10382</v>
      </c>
      <c r="P257" t="s">
        <v>10381</v>
      </c>
      <c r="Q257" t="s">
        <v>7451</v>
      </c>
      <c r="R257" s="7">
        <v>35827</v>
      </c>
      <c r="S257" s="8">
        <f t="shared" si="32"/>
        <v>1998</v>
      </c>
      <c r="T257" s="8">
        <v>1998</v>
      </c>
      <c r="U257" s="8">
        <f t="shared" si="33"/>
        <v>24</v>
      </c>
      <c r="V257" s="7">
        <v>35827</v>
      </c>
      <c r="W257" t="s">
        <v>10380</v>
      </c>
      <c r="X257" s="2">
        <v>1.6519999999999999</v>
      </c>
      <c r="Y257" s="6">
        <f t="shared" si="30"/>
        <v>4.409919649769093E-2</v>
      </c>
      <c r="AA257" t="s">
        <v>10379</v>
      </c>
      <c r="AB257">
        <v>17337</v>
      </c>
      <c r="AD257" t="s">
        <v>4</v>
      </c>
      <c r="AE257">
        <v>46</v>
      </c>
      <c r="AF257">
        <v>2</v>
      </c>
      <c r="AH257" t="s">
        <v>10378</v>
      </c>
      <c r="AI257" t="s">
        <v>10377</v>
      </c>
      <c r="AK257" t="s">
        <v>10376</v>
      </c>
      <c r="AL257">
        <v>31</v>
      </c>
      <c r="AM257" s="5">
        <f t="shared" si="34"/>
        <v>1.2916666666666667</v>
      </c>
      <c r="AN257" s="4">
        <f t="shared" si="31"/>
        <v>1.9563296731036225E-3</v>
      </c>
      <c r="AO257" s="3"/>
      <c r="AP257">
        <v>0</v>
      </c>
      <c r="AR257" t="s">
        <v>1</v>
      </c>
      <c r="AT257" s="2" t="s">
        <v>0</v>
      </c>
      <c r="AU257" s="1">
        <f t="shared" si="35"/>
        <v>3.1456336450314737</v>
      </c>
      <c r="AV257" s="1">
        <f t="shared" si="36"/>
        <v>2.3027763085397277</v>
      </c>
      <c r="AW257" s="1">
        <f t="shared" si="37"/>
        <v>1.4599189720479813</v>
      </c>
    </row>
    <row r="258" spans="1:49" x14ac:dyDescent="0.2">
      <c r="A258">
        <v>256</v>
      </c>
      <c r="B258" t="s">
        <v>10375</v>
      </c>
      <c r="C258" t="s">
        <v>10374</v>
      </c>
      <c r="F258" t="s">
        <v>10373</v>
      </c>
      <c r="G258" t="s">
        <v>15</v>
      </c>
      <c r="H258" t="s">
        <v>14</v>
      </c>
      <c r="I258" t="s">
        <v>10372</v>
      </c>
      <c r="J258" t="s">
        <v>10371</v>
      </c>
      <c r="K258" t="s">
        <v>10370</v>
      </c>
      <c r="L258" t="s">
        <v>10369</v>
      </c>
      <c r="M258" t="s">
        <v>5702</v>
      </c>
      <c r="N258">
        <v>1</v>
      </c>
      <c r="O258" t="s">
        <v>10368</v>
      </c>
      <c r="P258">
        <v>7102662778</v>
      </c>
      <c r="Q258" t="s">
        <v>10367</v>
      </c>
      <c r="R258" s="7">
        <v>35827</v>
      </c>
      <c r="S258" s="8">
        <f t="shared" si="32"/>
        <v>1998</v>
      </c>
      <c r="T258" s="8">
        <v>1998</v>
      </c>
      <c r="U258" s="8">
        <f t="shared" si="33"/>
        <v>24</v>
      </c>
      <c r="V258" s="7">
        <v>35827</v>
      </c>
      <c r="W258" t="s">
        <v>9780</v>
      </c>
      <c r="X258" s="2">
        <v>3.2160000000000002</v>
      </c>
      <c r="Y258" s="6">
        <f t="shared" ref="Y258:Y321" si="38">(X258-$Z$3)/($Z$2-$Z$3)</f>
        <v>8.5849283254584782E-2</v>
      </c>
      <c r="AA258">
        <v>10709916</v>
      </c>
      <c r="AB258">
        <v>80015</v>
      </c>
      <c r="AD258" t="s">
        <v>4</v>
      </c>
      <c r="AE258">
        <v>5</v>
      </c>
      <c r="AF258">
        <v>1</v>
      </c>
      <c r="AH258" t="s">
        <v>1194</v>
      </c>
      <c r="AI258" t="s">
        <v>10366</v>
      </c>
      <c r="AK258" t="s">
        <v>10365</v>
      </c>
      <c r="AL258">
        <v>525</v>
      </c>
      <c r="AM258" s="5">
        <f t="shared" si="34"/>
        <v>21.875</v>
      </c>
      <c r="AN258" s="4">
        <f t="shared" ref="AN258:AN321" si="39">(AM258-$AO$3)/($AO$2-$AO$3)</f>
        <v>3.3131389625141991E-2</v>
      </c>
      <c r="AO258" s="3"/>
      <c r="AP258">
        <v>0</v>
      </c>
      <c r="AR258" t="s">
        <v>1</v>
      </c>
      <c r="AT258" s="2" t="s">
        <v>0</v>
      </c>
      <c r="AU258" s="1">
        <f t="shared" si="35"/>
        <v>7.0033915165751939</v>
      </c>
      <c r="AV258" s="1">
        <f t="shared" si="36"/>
        <v>5.9490336439863389</v>
      </c>
      <c r="AW258" s="1">
        <f t="shared" si="37"/>
        <v>4.8946757713974831</v>
      </c>
    </row>
    <row r="259" spans="1:49" x14ac:dyDescent="0.2">
      <c r="A259">
        <v>257</v>
      </c>
      <c r="B259" t="s">
        <v>10364</v>
      </c>
      <c r="C259" t="s">
        <v>10363</v>
      </c>
      <c r="D259" t="s">
        <v>10362</v>
      </c>
      <c r="F259" t="s">
        <v>10361</v>
      </c>
      <c r="G259" t="s">
        <v>15</v>
      </c>
      <c r="H259" t="s">
        <v>14</v>
      </c>
      <c r="I259" t="s">
        <v>10360</v>
      </c>
      <c r="J259" t="s">
        <v>10359</v>
      </c>
      <c r="K259" t="s">
        <v>10358</v>
      </c>
      <c r="L259" t="s">
        <v>10357</v>
      </c>
      <c r="M259" t="s">
        <v>1646</v>
      </c>
      <c r="N259">
        <v>4</v>
      </c>
      <c r="O259" t="s">
        <v>10356</v>
      </c>
      <c r="P259" t="s">
        <v>10355</v>
      </c>
      <c r="Q259" t="s">
        <v>10354</v>
      </c>
      <c r="R259" s="7">
        <v>35827</v>
      </c>
      <c r="S259" s="8">
        <f t="shared" si="32"/>
        <v>1998</v>
      </c>
      <c r="T259" s="8">
        <v>1998</v>
      </c>
      <c r="U259" s="8">
        <f t="shared" si="33"/>
        <v>24</v>
      </c>
      <c r="V259" s="7">
        <v>35827</v>
      </c>
      <c r="W259" t="s">
        <v>10330</v>
      </c>
      <c r="X259" s="2">
        <v>0.9</v>
      </c>
      <c r="Y259" s="6">
        <f t="shared" si="38"/>
        <v>2.4024985985424845E-2</v>
      </c>
      <c r="AA259">
        <v>9630252</v>
      </c>
      <c r="AB259">
        <v>29614</v>
      </c>
      <c r="AD259" t="s">
        <v>4</v>
      </c>
      <c r="AE259">
        <v>7</v>
      </c>
      <c r="AF259">
        <v>1</v>
      </c>
      <c r="AH259" t="s">
        <v>10353</v>
      </c>
      <c r="AI259" t="s">
        <v>10352</v>
      </c>
      <c r="AK259" t="s">
        <v>10351</v>
      </c>
      <c r="AL259">
        <v>135</v>
      </c>
      <c r="AM259" s="5">
        <f t="shared" si="34"/>
        <v>5.625</v>
      </c>
      <c r="AN259" s="4">
        <f t="shared" si="39"/>
        <v>8.5195001893222256E-3</v>
      </c>
      <c r="AO259" s="3"/>
      <c r="AP259">
        <v>0</v>
      </c>
      <c r="AR259" t="s">
        <v>1</v>
      </c>
      <c r="AT259" s="2" t="s">
        <v>0</v>
      </c>
      <c r="AU259" s="1">
        <f t="shared" si="35"/>
        <v>1.9373340246594057</v>
      </c>
      <c r="AV259" s="1">
        <f t="shared" si="36"/>
        <v>1.6272243087373535</v>
      </c>
      <c r="AW259" s="1">
        <f t="shared" si="37"/>
        <v>1.3171145928153012</v>
      </c>
    </row>
    <row r="260" spans="1:49" x14ac:dyDescent="0.2">
      <c r="A260">
        <v>258</v>
      </c>
      <c r="B260" t="s">
        <v>10350</v>
      </c>
      <c r="F260" t="s">
        <v>10349</v>
      </c>
      <c r="G260" t="s">
        <v>15</v>
      </c>
      <c r="H260" t="s">
        <v>14</v>
      </c>
      <c r="I260" t="s">
        <v>10348</v>
      </c>
      <c r="N260">
        <v>1</v>
      </c>
      <c r="O260" t="s">
        <v>7402</v>
      </c>
      <c r="P260">
        <v>1</v>
      </c>
      <c r="R260" s="7">
        <v>35827</v>
      </c>
      <c r="S260" s="8">
        <f t="shared" si="32"/>
        <v>1998</v>
      </c>
      <c r="T260" s="8">
        <v>1998</v>
      </c>
      <c r="U260" s="8">
        <f t="shared" si="33"/>
        <v>24</v>
      </c>
      <c r="V260" s="7">
        <v>35827</v>
      </c>
      <c r="W260" t="s">
        <v>10347</v>
      </c>
      <c r="X260" s="2" t="s">
        <v>0</v>
      </c>
      <c r="Y260" s="6" t="e">
        <f t="shared" si="38"/>
        <v>#VALUE!</v>
      </c>
      <c r="AA260" t="s">
        <v>10346</v>
      </c>
      <c r="AB260">
        <v>26720</v>
      </c>
      <c r="AD260" t="s">
        <v>4</v>
      </c>
      <c r="AH260" t="s">
        <v>10345</v>
      </c>
      <c r="AI260" t="s">
        <v>10344</v>
      </c>
      <c r="AK260" t="s">
        <v>10343</v>
      </c>
      <c r="AL260">
        <v>0</v>
      </c>
      <c r="AM260" s="5">
        <f t="shared" si="34"/>
        <v>0</v>
      </c>
      <c r="AN260" s="4">
        <f t="shared" si="39"/>
        <v>0</v>
      </c>
      <c r="AO260" s="3"/>
      <c r="AP260">
        <v>0</v>
      </c>
      <c r="AR260" t="s">
        <v>1</v>
      </c>
      <c r="AT260" s="2" t="s">
        <v>0</v>
      </c>
      <c r="AU260" s="1" t="e">
        <f t="shared" si="35"/>
        <v>#VALUE!</v>
      </c>
      <c r="AV260" s="1" t="e">
        <f t="shared" si="36"/>
        <v>#VALUE!</v>
      </c>
      <c r="AW260" s="1" t="e">
        <f t="shared" si="37"/>
        <v>#VALUE!</v>
      </c>
    </row>
    <row r="261" spans="1:49" x14ac:dyDescent="0.2">
      <c r="A261">
        <v>259</v>
      </c>
      <c r="B261" t="s">
        <v>10342</v>
      </c>
      <c r="C261" t="s">
        <v>10341</v>
      </c>
      <c r="D261" t="s">
        <v>10340</v>
      </c>
      <c r="F261" t="s">
        <v>10339</v>
      </c>
      <c r="G261" t="s">
        <v>15</v>
      </c>
      <c r="H261" t="s">
        <v>14</v>
      </c>
      <c r="I261" t="s">
        <v>10338</v>
      </c>
      <c r="J261" t="s">
        <v>10337</v>
      </c>
      <c r="K261" t="s">
        <v>10336</v>
      </c>
      <c r="L261" t="s">
        <v>10335</v>
      </c>
      <c r="M261" t="s">
        <v>10334</v>
      </c>
      <c r="N261">
        <v>2</v>
      </c>
      <c r="O261" t="s">
        <v>10333</v>
      </c>
      <c r="P261" t="s">
        <v>10332</v>
      </c>
      <c r="Q261" t="s">
        <v>10331</v>
      </c>
      <c r="R261" s="7">
        <v>35827</v>
      </c>
      <c r="S261" s="8">
        <f t="shared" si="32"/>
        <v>1998</v>
      </c>
      <c r="T261" s="8">
        <v>1998</v>
      </c>
      <c r="U261" s="8">
        <f t="shared" si="33"/>
        <v>24</v>
      </c>
      <c r="V261" s="7">
        <v>35827</v>
      </c>
      <c r="W261" t="s">
        <v>10330</v>
      </c>
      <c r="X261" s="2">
        <v>0.9</v>
      </c>
      <c r="Y261" s="6">
        <f t="shared" si="38"/>
        <v>2.4024985985424845E-2</v>
      </c>
      <c r="AA261">
        <v>9630252</v>
      </c>
      <c r="AB261">
        <v>29614</v>
      </c>
      <c r="AD261" t="s">
        <v>4</v>
      </c>
      <c r="AE261">
        <v>7</v>
      </c>
      <c r="AF261">
        <v>1</v>
      </c>
      <c r="AH261" t="s">
        <v>10329</v>
      </c>
      <c r="AI261" t="s">
        <v>10328</v>
      </c>
      <c r="AK261" t="s">
        <v>10327</v>
      </c>
      <c r="AL261">
        <v>43</v>
      </c>
      <c r="AM261" s="5">
        <f t="shared" si="34"/>
        <v>1.7916666666666667</v>
      </c>
      <c r="AN261" s="4">
        <f t="shared" si="39"/>
        <v>2.7136185788211539E-3</v>
      </c>
      <c r="AO261" s="3"/>
      <c r="AP261">
        <v>0</v>
      </c>
      <c r="AR261" t="s">
        <v>1</v>
      </c>
      <c r="AT261" s="2" t="s">
        <v>0</v>
      </c>
      <c r="AU261" s="1">
        <f t="shared" si="35"/>
        <v>1.7631575763443736</v>
      </c>
      <c r="AV261" s="1">
        <f t="shared" si="36"/>
        <v>1.3369302282122999</v>
      </c>
      <c r="AW261" s="1">
        <f t="shared" si="37"/>
        <v>0.91070288008022615</v>
      </c>
    </row>
    <row r="262" spans="1:49" x14ac:dyDescent="0.2">
      <c r="A262">
        <v>260</v>
      </c>
      <c r="B262" t="s">
        <v>10326</v>
      </c>
      <c r="F262" t="s">
        <v>10325</v>
      </c>
      <c r="G262" t="s">
        <v>15</v>
      </c>
      <c r="H262" t="s">
        <v>14</v>
      </c>
      <c r="I262" t="s">
        <v>10324</v>
      </c>
      <c r="N262">
        <v>2</v>
      </c>
      <c r="O262" t="s">
        <v>10323</v>
      </c>
      <c r="P262" t="s">
        <v>10322</v>
      </c>
      <c r="Q262" t="s">
        <v>2078</v>
      </c>
      <c r="R262" s="7">
        <v>35827</v>
      </c>
      <c r="S262" s="8">
        <f t="shared" si="32"/>
        <v>1998</v>
      </c>
      <c r="T262" s="8">
        <v>1998</v>
      </c>
      <c r="U262" s="8">
        <f t="shared" si="33"/>
        <v>24</v>
      </c>
      <c r="V262" s="7">
        <v>35827</v>
      </c>
      <c r="W262" t="s">
        <v>10321</v>
      </c>
      <c r="X262" s="2" t="s">
        <v>0</v>
      </c>
      <c r="Y262" s="6" t="e">
        <f t="shared" si="38"/>
        <v>#VALUE!</v>
      </c>
      <c r="AA262">
        <v>181153</v>
      </c>
      <c r="AB262">
        <v>80073</v>
      </c>
      <c r="AD262" t="s">
        <v>4</v>
      </c>
      <c r="AE262">
        <v>49</v>
      </c>
      <c r="AF262">
        <v>1</v>
      </c>
      <c r="AH262" t="s">
        <v>10320</v>
      </c>
      <c r="AI262" t="s">
        <v>10319</v>
      </c>
      <c r="AK262" t="s">
        <v>10318</v>
      </c>
      <c r="AL262">
        <v>0</v>
      </c>
      <c r="AM262" s="5">
        <f t="shared" si="34"/>
        <v>0</v>
      </c>
      <c r="AN262" s="4">
        <f t="shared" si="39"/>
        <v>0</v>
      </c>
      <c r="AO262" s="3"/>
      <c r="AP262">
        <v>0</v>
      </c>
      <c r="AR262" t="s">
        <v>1</v>
      </c>
      <c r="AT262" s="2" t="s">
        <v>0</v>
      </c>
      <c r="AU262" s="1" t="e">
        <f t="shared" si="35"/>
        <v>#VALUE!</v>
      </c>
      <c r="AV262" s="1" t="e">
        <f t="shared" si="36"/>
        <v>#VALUE!</v>
      </c>
      <c r="AW262" s="1" t="e">
        <f t="shared" si="37"/>
        <v>#VALUE!</v>
      </c>
    </row>
    <row r="263" spans="1:49" x14ac:dyDescent="0.2">
      <c r="A263">
        <v>261</v>
      </c>
      <c r="B263" t="s">
        <v>10317</v>
      </c>
      <c r="C263" t="s">
        <v>10316</v>
      </c>
      <c r="F263" t="s">
        <v>10315</v>
      </c>
      <c r="G263" t="s">
        <v>15</v>
      </c>
      <c r="H263" t="s">
        <v>14</v>
      </c>
      <c r="I263" t="s">
        <v>10314</v>
      </c>
      <c r="J263">
        <v>60021918</v>
      </c>
      <c r="K263" t="s">
        <v>10313</v>
      </c>
      <c r="L263" t="s">
        <v>10312</v>
      </c>
      <c r="M263" t="s">
        <v>73</v>
      </c>
      <c r="N263">
        <v>2</v>
      </c>
      <c r="O263" t="s">
        <v>10311</v>
      </c>
      <c r="P263" t="s">
        <v>10310</v>
      </c>
      <c r="Q263" t="s">
        <v>10309</v>
      </c>
      <c r="R263" s="7">
        <v>35827</v>
      </c>
      <c r="S263" s="8">
        <f t="shared" si="32"/>
        <v>1998</v>
      </c>
      <c r="T263" s="8">
        <v>1998</v>
      </c>
      <c r="U263" s="8">
        <f t="shared" si="33"/>
        <v>24</v>
      </c>
      <c r="V263" s="7">
        <v>35827</v>
      </c>
      <c r="W263" t="s">
        <v>1139</v>
      </c>
      <c r="X263" s="2">
        <v>0.94</v>
      </c>
      <c r="Y263" s="6">
        <f t="shared" si="38"/>
        <v>2.5092763140332611E-2</v>
      </c>
      <c r="AA263">
        <v>10518207</v>
      </c>
      <c r="AB263">
        <v>63372</v>
      </c>
      <c r="AD263" t="s">
        <v>4</v>
      </c>
      <c r="AE263">
        <v>8</v>
      </c>
      <c r="AF263">
        <v>2</v>
      </c>
      <c r="AH263" t="s">
        <v>10308</v>
      </c>
      <c r="AI263" t="s">
        <v>10307</v>
      </c>
      <c r="AJ263" t="s">
        <v>10306</v>
      </c>
      <c r="AK263" t="s">
        <v>10305</v>
      </c>
      <c r="AL263">
        <v>5</v>
      </c>
      <c r="AM263" s="5">
        <f t="shared" si="34"/>
        <v>0.20833333333333334</v>
      </c>
      <c r="AN263" s="4">
        <f t="shared" si="39"/>
        <v>3.1553704404897135E-4</v>
      </c>
      <c r="AO263" s="3"/>
      <c r="AP263">
        <v>0</v>
      </c>
      <c r="AQ263" t="s">
        <v>5096</v>
      </c>
      <c r="AR263" t="s">
        <v>10304</v>
      </c>
      <c r="AS263" t="s">
        <v>5094</v>
      </c>
      <c r="AT263" s="2" t="s">
        <v>0</v>
      </c>
      <c r="AU263" s="1">
        <f t="shared" si="35"/>
        <v>1.7659595311447518</v>
      </c>
      <c r="AV263" s="1">
        <f t="shared" si="36"/>
        <v>1.2704150092190791</v>
      </c>
      <c r="AW263" s="1">
        <f t="shared" si="37"/>
        <v>0.77487048729340635</v>
      </c>
    </row>
    <row r="264" spans="1:49" x14ac:dyDescent="0.2">
      <c r="A264">
        <v>262</v>
      </c>
      <c r="B264" t="s">
        <v>10303</v>
      </c>
      <c r="C264" t="s">
        <v>10302</v>
      </c>
      <c r="E264">
        <v>9475402</v>
      </c>
      <c r="F264" t="s">
        <v>10301</v>
      </c>
      <c r="G264" t="s">
        <v>15</v>
      </c>
      <c r="H264" t="s">
        <v>14</v>
      </c>
      <c r="I264" t="s">
        <v>10300</v>
      </c>
      <c r="J264" t="s">
        <v>10299</v>
      </c>
      <c r="K264" t="s">
        <v>10298</v>
      </c>
      <c r="L264" t="s">
        <v>10297</v>
      </c>
      <c r="M264" t="s">
        <v>26</v>
      </c>
      <c r="N264">
        <v>6</v>
      </c>
      <c r="O264" t="s">
        <v>10296</v>
      </c>
      <c r="P264" t="s">
        <v>10295</v>
      </c>
      <c r="Q264" t="s">
        <v>10294</v>
      </c>
      <c r="R264" s="7">
        <v>35827</v>
      </c>
      <c r="S264" s="8">
        <f t="shared" si="32"/>
        <v>1998</v>
      </c>
      <c r="T264" s="8">
        <v>1998</v>
      </c>
      <c r="U264" s="8">
        <f t="shared" si="33"/>
        <v>24</v>
      </c>
      <c r="V264" s="7">
        <v>35827</v>
      </c>
      <c r="W264" t="s">
        <v>10293</v>
      </c>
      <c r="X264" s="2">
        <v>1.3660000000000001</v>
      </c>
      <c r="Y264" s="6">
        <f t="shared" si="38"/>
        <v>3.6464589840100377E-2</v>
      </c>
      <c r="AA264">
        <v>63363</v>
      </c>
      <c r="AB264">
        <v>13703</v>
      </c>
      <c r="AD264" t="s">
        <v>4</v>
      </c>
      <c r="AE264">
        <v>58</v>
      </c>
      <c r="AF264">
        <v>2</v>
      </c>
      <c r="AH264" t="s">
        <v>10292</v>
      </c>
      <c r="AI264" t="s">
        <v>10291</v>
      </c>
      <c r="AK264" t="s">
        <v>10290</v>
      </c>
      <c r="AL264">
        <v>22</v>
      </c>
      <c r="AM264" s="5">
        <f t="shared" si="34"/>
        <v>0.91666666666666663</v>
      </c>
      <c r="AN264" s="4">
        <f t="shared" si="39"/>
        <v>1.3883629938154739E-3</v>
      </c>
      <c r="AO264" s="3"/>
      <c r="AP264">
        <v>1</v>
      </c>
      <c r="AQ264" t="s">
        <v>10289</v>
      </c>
      <c r="AR264" t="s">
        <v>10288</v>
      </c>
      <c r="AS264" t="s">
        <v>10287</v>
      </c>
      <c r="AT264" s="2">
        <v>4.2850000000000001</v>
      </c>
      <c r="AU264" s="1">
        <f t="shared" si="35"/>
        <v>2.5941721786214904</v>
      </c>
      <c r="AV264" s="1">
        <f t="shared" si="36"/>
        <v>1.8926476416957925</v>
      </c>
      <c r="AW264" s="1">
        <f t="shared" si="37"/>
        <v>1.1911231047700945</v>
      </c>
    </row>
    <row r="265" spans="1:49" x14ac:dyDescent="0.2">
      <c r="A265">
        <v>263</v>
      </c>
      <c r="B265" t="s">
        <v>10286</v>
      </c>
      <c r="C265" t="s">
        <v>10285</v>
      </c>
      <c r="F265" t="s">
        <v>10284</v>
      </c>
      <c r="G265" t="s">
        <v>15</v>
      </c>
      <c r="H265" t="s">
        <v>14</v>
      </c>
      <c r="I265" t="s">
        <v>10283</v>
      </c>
      <c r="J265" t="s">
        <v>10282</v>
      </c>
      <c r="K265" t="s">
        <v>10281</v>
      </c>
      <c r="L265" t="s">
        <v>10280</v>
      </c>
      <c r="M265" t="s">
        <v>424</v>
      </c>
      <c r="N265">
        <v>5</v>
      </c>
      <c r="O265" t="s">
        <v>10279</v>
      </c>
      <c r="P265" t="s">
        <v>10278</v>
      </c>
      <c r="Q265" t="s">
        <v>10277</v>
      </c>
      <c r="R265" s="7">
        <v>35827</v>
      </c>
      <c r="S265" s="8">
        <f t="shared" si="32"/>
        <v>1998</v>
      </c>
      <c r="T265" s="8">
        <v>1998</v>
      </c>
      <c r="U265" s="8">
        <f t="shared" si="33"/>
        <v>24</v>
      </c>
      <c r="V265" s="7">
        <v>35827</v>
      </c>
      <c r="W265" t="s">
        <v>10276</v>
      </c>
      <c r="X265" s="2">
        <v>0.8</v>
      </c>
      <c r="Y265" s="6">
        <f t="shared" si="38"/>
        <v>2.1355543098155415E-2</v>
      </c>
      <c r="AA265">
        <v>3407594</v>
      </c>
      <c r="AB265">
        <v>23456</v>
      </c>
      <c r="AD265" t="s">
        <v>4</v>
      </c>
      <c r="AE265">
        <v>182</v>
      </c>
      <c r="AF265">
        <v>2</v>
      </c>
      <c r="AH265" t="s">
        <v>10275</v>
      </c>
      <c r="AI265" t="s">
        <v>10274</v>
      </c>
      <c r="AJ265" t="s">
        <v>10273</v>
      </c>
      <c r="AK265" t="s">
        <v>10272</v>
      </c>
      <c r="AL265">
        <v>65</v>
      </c>
      <c r="AM265" s="5">
        <f t="shared" si="34"/>
        <v>2.7083333333333335</v>
      </c>
      <c r="AN265" s="4">
        <f t="shared" si="39"/>
        <v>4.1019815726366276E-3</v>
      </c>
      <c r="AO265" s="3"/>
      <c r="AP265">
        <v>0</v>
      </c>
      <c r="AR265" t="s">
        <v>1</v>
      </c>
      <c r="AT265" s="2" t="s">
        <v>0</v>
      </c>
      <c r="AU265" s="1">
        <f t="shared" si="35"/>
        <v>1.6179474640499778</v>
      </c>
      <c r="AV265" s="1">
        <f t="shared" si="36"/>
        <v>1.272876233539602</v>
      </c>
      <c r="AW265" s="1">
        <f t="shared" si="37"/>
        <v>0.92780500302922631</v>
      </c>
    </row>
    <row r="266" spans="1:49" x14ac:dyDescent="0.2">
      <c r="A266">
        <v>264</v>
      </c>
      <c r="B266" t="s">
        <v>10271</v>
      </c>
      <c r="C266" t="s">
        <v>10270</v>
      </c>
      <c r="E266">
        <v>9488347</v>
      </c>
      <c r="F266" t="s">
        <v>10269</v>
      </c>
      <c r="G266" t="s">
        <v>15</v>
      </c>
      <c r="H266" t="s">
        <v>14</v>
      </c>
      <c r="I266" t="s">
        <v>10268</v>
      </c>
      <c r="J266">
        <v>101394196</v>
      </c>
      <c r="K266" t="s">
        <v>10267</v>
      </c>
      <c r="L266" t="s">
        <v>10266</v>
      </c>
      <c r="M266" t="s">
        <v>73</v>
      </c>
      <c r="N266">
        <v>2</v>
      </c>
      <c r="O266" t="s">
        <v>10265</v>
      </c>
      <c r="P266" t="s">
        <v>10264</v>
      </c>
      <c r="Q266" t="s">
        <v>10263</v>
      </c>
      <c r="R266" s="7">
        <v>35827</v>
      </c>
      <c r="S266" s="8">
        <f t="shared" si="32"/>
        <v>1998</v>
      </c>
      <c r="T266" s="8">
        <v>1998</v>
      </c>
      <c r="U266" s="8">
        <f t="shared" si="33"/>
        <v>24</v>
      </c>
      <c r="V266" s="7">
        <v>35827</v>
      </c>
      <c r="W266" t="s">
        <v>10262</v>
      </c>
      <c r="X266" s="2">
        <v>0.46700000000000003</v>
      </c>
      <c r="Y266" s="6">
        <f t="shared" si="38"/>
        <v>1.2466298283548225E-2</v>
      </c>
      <c r="AA266">
        <v>223395</v>
      </c>
      <c r="AB266">
        <v>22444</v>
      </c>
      <c r="AD266" t="s">
        <v>4</v>
      </c>
      <c r="AE266">
        <v>84</v>
      </c>
      <c r="AF266">
        <v>1</v>
      </c>
      <c r="AH266" t="s">
        <v>10261</v>
      </c>
      <c r="AI266" t="s">
        <v>10260</v>
      </c>
      <c r="AK266" t="s">
        <v>10259</v>
      </c>
      <c r="AL266">
        <v>3</v>
      </c>
      <c r="AM266" s="5">
        <f t="shared" si="34"/>
        <v>0.125</v>
      </c>
      <c r="AN266" s="4">
        <f t="shared" si="39"/>
        <v>1.893222264293828E-4</v>
      </c>
      <c r="AO266" s="3"/>
      <c r="AP266">
        <v>0</v>
      </c>
      <c r="AR266" t="s">
        <v>1</v>
      </c>
      <c r="AT266" s="2">
        <v>1.276</v>
      </c>
      <c r="AU266" s="1">
        <f t="shared" si="35"/>
        <v>0.87832054664125725</v>
      </c>
      <c r="AV266" s="1">
        <f t="shared" si="36"/>
        <v>0.63278102549888038</v>
      </c>
      <c r="AW266" s="1">
        <f t="shared" si="37"/>
        <v>0.38724150435650356</v>
      </c>
    </row>
    <row r="267" spans="1:49" x14ac:dyDescent="0.2">
      <c r="A267">
        <v>265</v>
      </c>
      <c r="B267" t="s">
        <v>10258</v>
      </c>
      <c r="C267" t="s">
        <v>10257</v>
      </c>
      <c r="F267" t="s">
        <v>10256</v>
      </c>
      <c r="G267" t="s">
        <v>15</v>
      </c>
      <c r="H267" t="s">
        <v>14</v>
      </c>
      <c r="I267" t="s">
        <v>10255</v>
      </c>
      <c r="J267" t="s">
        <v>10254</v>
      </c>
      <c r="K267" t="s">
        <v>10253</v>
      </c>
      <c r="L267" t="s">
        <v>10252</v>
      </c>
      <c r="M267" t="s">
        <v>26</v>
      </c>
      <c r="N267">
        <v>4</v>
      </c>
      <c r="O267" t="s">
        <v>10251</v>
      </c>
      <c r="P267" t="s">
        <v>10250</v>
      </c>
      <c r="Q267" t="s">
        <v>10249</v>
      </c>
      <c r="R267" s="7">
        <v>35827</v>
      </c>
      <c r="S267" s="8">
        <f t="shared" si="32"/>
        <v>1998</v>
      </c>
      <c r="T267" s="8">
        <v>1998</v>
      </c>
      <c r="U267" s="8">
        <f t="shared" si="33"/>
        <v>24</v>
      </c>
      <c r="V267" s="7">
        <v>35827</v>
      </c>
      <c r="W267" t="s">
        <v>10248</v>
      </c>
      <c r="X267" s="2">
        <v>1.524</v>
      </c>
      <c r="Y267" s="6">
        <f t="shared" si="38"/>
        <v>4.0682309601986065E-2</v>
      </c>
      <c r="AA267">
        <v>1469592</v>
      </c>
      <c r="AB267">
        <v>12863</v>
      </c>
      <c r="AD267" t="s">
        <v>4</v>
      </c>
      <c r="AE267">
        <v>23</v>
      </c>
      <c r="AF267">
        <v>3</v>
      </c>
      <c r="AH267" t="s">
        <v>10247</v>
      </c>
      <c r="AI267" t="s">
        <v>10246</v>
      </c>
      <c r="AK267" t="s">
        <v>10245</v>
      </c>
      <c r="AL267">
        <v>40</v>
      </c>
      <c r="AM267" s="5">
        <f t="shared" si="34"/>
        <v>1.6666666666666667</v>
      </c>
      <c r="AN267" s="4">
        <f t="shared" si="39"/>
        <v>2.5242963523917708E-3</v>
      </c>
      <c r="AO267" s="3"/>
      <c r="AP267">
        <v>0</v>
      </c>
      <c r="AR267" t="s">
        <v>1</v>
      </c>
      <c r="AT267" s="2">
        <v>3.7759999999999998</v>
      </c>
      <c r="AU267" s="1">
        <f t="shared" si="35"/>
        <v>2.9234905627107772</v>
      </c>
      <c r="AV267" s="1">
        <f t="shared" si="36"/>
        <v>2.1603302977188918</v>
      </c>
      <c r="AW267" s="1">
        <f t="shared" si="37"/>
        <v>1.3971700327270058</v>
      </c>
    </row>
    <row r="268" spans="1:49" x14ac:dyDescent="0.2">
      <c r="A268">
        <v>266</v>
      </c>
      <c r="B268" t="s">
        <v>10244</v>
      </c>
      <c r="C268" t="s">
        <v>10243</v>
      </c>
      <c r="D268" t="s">
        <v>10242</v>
      </c>
      <c r="F268" t="s">
        <v>10241</v>
      </c>
      <c r="G268" t="s">
        <v>15</v>
      </c>
      <c r="H268" t="s">
        <v>14</v>
      </c>
      <c r="I268" t="s">
        <v>10240</v>
      </c>
      <c r="J268" t="s">
        <v>9098</v>
      </c>
      <c r="K268" t="s">
        <v>9097</v>
      </c>
      <c r="L268" t="s">
        <v>9096</v>
      </c>
      <c r="M268" t="s">
        <v>9095</v>
      </c>
      <c r="N268">
        <v>2</v>
      </c>
      <c r="O268" t="s">
        <v>10239</v>
      </c>
      <c r="P268" t="s">
        <v>10238</v>
      </c>
      <c r="Q268" t="s">
        <v>10237</v>
      </c>
      <c r="R268" s="7">
        <v>35826</v>
      </c>
      <c r="S268" s="8">
        <f t="shared" si="32"/>
        <v>1998</v>
      </c>
      <c r="T268" s="8">
        <v>1998</v>
      </c>
      <c r="U268" s="8">
        <f t="shared" si="33"/>
        <v>24</v>
      </c>
      <c r="V268" s="7">
        <v>35826</v>
      </c>
      <c r="W268" t="s">
        <v>10236</v>
      </c>
      <c r="X268" s="2">
        <v>0.71399999999999997</v>
      </c>
      <c r="Y268" s="6">
        <f t="shared" si="38"/>
        <v>1.9059822215103706E-2</v>
      </c>
      <c r="AA268">
        <v>10106030</v>
      </c>
      <c r="AB268">
        <v>26966</v>
      </c>
      <c r="AD268" t="s">
        <v>4</v>
      </c>
      <c r="AE268">
        <v>112</v>
      </c>
      <c r="AF268" s="9">
        <v>44257</v>
      </c>
      <c r="AH268" t="s">
        <v>10235</v>
      </c>
      <c r="AI268" t="s">
        <v>10234</v>
      </c>
      <c r="AJ268" t="s">
        <v>10233</v>
      </c>
      <c r="AK268" t="s">
        <v>10232</v>
      </c>
      <c r="AL268">
        <v>6</v>
      </c>
      <c r="AM268" s="5">
        <f t="shared" si="34"/>
        <v>0.25</v>
      </c>
      <c r="AN268" s="4">
        <f t="shared" si="39"/>
        <v>3.786444528587656E-4</v>
      </c>
      <c r="AO268" s="3"/>
      <c r="AP268">
        <v>0</v>
      </c>
      <c r="AQ268" t="s">
        <v>4019</v>
      </c>
      <c r="AR268" t="s">
        <v>1</v>
      </c>
      <c r="AS268" t="s">
        <v>4018</v>
      </c>
      <c r="AT268" s="2" t="s">
        <v>0</v>
      </c>
      <c r="AU268" s="1">
        <f t="shared" si="35"/>
        <v>1.3455468886430224</v>
      </c>
      <c r="AV268" s="1">
        <f t="shared" si="36"/>
        <v>0.97192333339812353</v>
      </c>
      <c r="AW268" s="1">
        <f t="shared" si="37"/>
        <v>0.59829977815322477</v>
      </c>
    </row>
    <row r="269" spans="1:49" x14ac:dyDescent="0.2">
      <c r="A269">
        <v>267</v>
      </c>
      <c r="B269" t="s">
        <v>10231</v>
      </c>
      <c r="C269" t="s">
        <v>10230</v>
      </c>
      <c r="D269" t="s">
        <v>10229</v>
      </c>
      <c r="F269" t="s">
        <v>10228</v>
      </c>
      <c r="G269" t="s">
        <v>15</v>
      </c>
      <c r="H269" t="s">
        <v>14</v>
      </c>
      <c r="I269" t="s">
        <v>10227</v>
      </c>
      <c r="J269" t="s">
        <v>10226</v>
      </c>
      <c r="K269" t="s">
        <v>10225</v>
      </c>
      <c r="L269" t="s">
        <v>10224</v>
      </c>
      <c r="M269" t="s">
        <v>1646</v>
      </c>
      <c r="N269">
        <v>2</v>
      </c>
      <c r="O269" t="s">
        <v>10223</v>
      </c>
      <c r="P269" t="s">
        <v>10222</v>
      </c>
      <c r="Q269" t="s">
        <v>10221</v>
      </c>
      <c r="R269" s="7">
        <v>35826</v>
      </c>
      <c r="S269" s="8">
        <f t="shared" si="32"/>
        <v>1998</v>
      </c>
      <c r="T269" s="8">
        <v>1998</v>
      </c>
      <c r="U269" s="8">
        <f t="shared" si="33"/>
        <v>24</v>
      </c>
      <c r="V269" s="7">
        <v>35826</v>
      </c>
      <c r="W269" t="s">
        <v>10220</v>
      </c>
      <c r="X269" s="2">
        <v>1.099</v>
      </c>
      <c r="Y269" s="6">
        <f t="shared" si="38"/>
        <v>2.9337177331091001E-2</v>
      </c>
      <c r="AA269">
        <v>319201</v>
      </c>
      <c r="AB269">
        <v>28551</v>
      </c>
      <c r="AD269" t="s">
        <v>4</v>
      </c>
      <c r="AE269">
        <v>105</v>
      </c>
      <c r="AF269" s="9">
        <v>44289</v>
      </c>
      <c r="AH269" t="s">
        <v>10219</v>
      </c>
      <c r="AI269" t="s">
        <v>10218</v>
      </c>
      <c r="AJ269" t="s">
        <v>10217</v>
      </c>
      <c r="AK269" t="s">
        <v>10216</v>
      </c>
      <c r="AL269">
        <v>44</v>
      </c>
      <c r="AM269" s="5">
        <f t="shared" si="34"/>
        <v>1.8333333333333333</v>
      </c>
      <c r="AN269" s="4">
        <f t="shared" si="39"/>
        <v>2.7767259876309478E-3</v>
      </c>
      <c r="AO269" s="3"/>
      <c r="AP269">
        <v>0</v>
      </c>
      <c r="AR269" t="s">
        <v>1</v>
      </c>
      <c r="AT269" s="2" t="s">
        <v>0</v>
      </c>
      <c r="AU269" s="1">
        <f t="shared" si="35"/>
        <v>2.1369041928052983</v>
      </c>
      <c r="AV269" s="1">
        <f t="shared" si="36"/>
        <v>1.6056951659360976</v>
      </c>
      <c r="AW269" s="1">
        <f t="shared" si="37"/>
        <v>1.0744861390668965</v>
      </c>
    </row>
    <row r="270" spans="1:49" x14ac:dyDescent="0.2">
      <c r="A270">
        <v>268</v>
      </c>
      <c r="B270" t="s">
        <v>10215</v>
      </c>
      <c r="D270" t="s">
        <v>10214</v>
      </c>
      <c r="F270" t="s">
        <v>10213</v>
      </c>
      <c r="G270" t="s">
        <v>15</v>
      </c>
      <c r="H270" t="s">
        <v>14</v>
      </c>
      <c r="I270" t="s">
        <v>10212</v>
      </c>
      <c r="J270" t="s">
        <v>10211</v>
      </c>
      <c r="K270" t="s">
        <v>10210</v>
      </c>
      <c r="L270" t="s">
        <v>10209</v>
      </c>
      <c r="M270" t="s">
        <v>193</v>
      </c>
      <c r="N270">
        <v>3</v>
      </c>
      <c r="O270" t="s">
        <v>10208</v>
      </c>
      <c r="P270" t="s">
        <v>10207</v>
      </c>
      <c r="Q270" t="s">
        <v>10206</v>
      </c>
      <c r="R270" s="7">
        <v>35825</v>
      </c>
      <c r="S270" s="8">
        <f t="shared" si="32"/>
        <v>1998</v>
      </c>
      <c r="T270" s="8">
        <v>1998</v>
      </c>
      <c r="U270" s="8">
        <f t="shared" si="33"/>
        <v>24</v>
      </c>
      <c r="V270" s="7">
        <v>35825</v>
      </c>
      <c r="W270" t="s">
        <v>5502</v>
      </c>
      <c r="X270" s="2">
        <v>0.45700000000000002</v>
      </c>
      <c r="Y270" s="6">
        <f t="shared" si="38"/>
        <v>1.2199353994821282E-2</v>
      </c>
      <c r="AA270">
        <v>381101</v>
      </c>
      <c r="AB270">
        <v>27206</v>
      </c>
      <c r="AD270" t="s">
        <v>4</v>
      </c>
      <c r="AE270">
        <v>42</v>
      </c>
      <c r="AF270">
        <v>1</v>
      </c>
      <c r="AH270" t="s">
        <v>10205</v>
      </c>
      <c r="AI270" t="s">
        <v>10204</v>
      </c>
      <c r="AK270" t="s">
        <v>10203</v>
      </c>
      <c r="AL270">
        <v>1</v>
      </c>
      <c r="AM270" s="5">
        <f t="shared" si="34"/>
        <v>4.1666666666666664E-2</v>
      </c>
      <c r="AN270" s="4">
        <f t="shared" si="39"/>
        <v>6.3107408809794262E-5</v>
      </c>
      <c r="AO270" s="3"/>
      <c r="AP270">
        <v>0</v>
      </c>
      <c r="AR270" t="s">
        <v>1</v>
      </c>
      <c r="AT270" s="2">
        <v>1.901</v>
      </c>
      <c r="AU270" s="1">
        <f t="shared" si="35"/>
        <v>0.85584800190178345</v>
      </c>
      <c r="AV270" s="1">
        <f t="shared" si="36"/>
        <v>0.61312307018155388</v>
      </c>
      <c r="AW270" s="1">
        <f t="shared" si="37"/>
        <v>0.37039813846132402</v>
      </c>
    </row>
    <row r="271" spans="1:49" x14ac:dyDescent="0.2">
      <c r="A271">
        <v>269</v>
      </c>
      <c r="B271" t="s">
        <v>10202</v>
      </c>
      <c r="C271" t="s">
        <v>10201</v>
      </c>
      <c r="F271" t="s">
        <v>10200</v>
      </c>
      <c r="G271" t="s">
        <v>15</v>
      </c>
      <c r="H271" t="s">
        <v>14</v>
      </c>
      <c r="I271" t="s">
        <v>10199</v>
      </c>
      <c r="J271" t="s">
        <v>10198</v>
      </c>
      <c r="K271" t="s">
        <v>10197</v>
      </c>
      <c r="L271" t="s">
        <v>10196</v>
      </c>
      <c r="M271" t="s">
        <v>10195</v>
      </c>
      <c r="N271">
        <v>3</v>
      </c>
      <c r="O271" t="s">
        <v>10194</v>
      </c>
      <c r="P271" t="s">
        <v>10193</v>
      </c>
      <c r="Q271" t="s">
        <v>10192</v>
      </c>
      <c r="R271" s="7">
        <v>35824</v>
      </c>
      <c r="S271" s="8">
        <f t="shared" si="32"/>
        <v>1998</v>
      </c>
      <c r="T271" s="8">
        <v>1998</v>
      </c>
      <c r="U271" s="8">
        <f t="shared" si="33"/>
        <v>24</v>
      </c>
      <c r="V271" s="7">
        <v>35824</v>
      </c>
      <c r="W271" t="s">
        <v>339</v>
      </c>
      <c r="X271" s="2">
        <v>0.86399999999999999</v>
      </c>
      <c r="Y271" s="6">
        <f t="shared" si="38"/>
        <v>2.3063986546007848E-2</v>
      </c>
      <c r="AA271">
        <v>15206106</v>
      </c>
      <c r="AB271">
        <v>26970</v>
      </c>
      <c r="AD271" t="s">
        <v>4</v>
      </c>
      <c r="AE271">
        <v>102</v>
      </c>
      <c r="AF271">
        <v>5</v>
      </c>
      <c r="AH271" t="s">
        <v>10191</v>
      </c>
      <c r="AI271" t="s">
        <v>10190</v>
      </c>
      <c r="AK271" t="s">
        <v>10189</v>
      </c>
      <c r="AL271">
        <v>48</v>
      </c>
      <c r="AM271" s="5">
        <f t="shared" si="34"/>
        <v>2</v>
      </c>
      <c r="AN271" s="4">
        <f t="shared" si="39"/>
        <v>3.0291556228701248E-3</v>
      </c>
      <c r="AO271" s="3"/>
      <c r="AP271">
        <v>0</v>
      </c>
      <c r="AR271" t="s">
        <v>1</v>
      </c>
      <c r="AT271" s="2">
        <v>2.9910000000000001</v>
      </c>
      <c r="AU271" s="1">
        <f t="shared" si="35"/>
        <v>1.705353726906653</v>
      </c>
      <c r="AV271" s="1">
        <f t="shared" si="36"/>
        <v>1.3046571084438987</v>
      </c>
      <c r="AW271" s="1">
        <f t="shared" si="37"/>
        <v>0.9039604899811442</v>
      </c>
    </row>
    <row r="272" spans="1:49" x14ac:dyDescent="0.2">
      <c r="A272">
        <v>270</v>
      </c>
      <c r="B272" t="s">
        <v>10188</v>
      </c>
      <c r="C272" t="s">
        <v>10187</v>
      </c>
      <c r="F272" t="s">
        <v>10186</v>
      </c>
      <c r="G272" t="s">
        <v>15</v>
      </c>
      <c r="H272" t="s">
        <v>14</v>
      </c>
      <c r="I272" t="s">
        <v>10185</v>
      </c>
      <c r="J272">
        <v>60008023</v>
      </c>
      <c r="K272" t="s">
        <v>10184</v>
      </c>
      <c r="L272" t="s">
        <v>8733</v>
      </c>
      <c r="M272" t="s">
        <v>73</v>
      </c>
      <c r="N272">
        <v>2</v>
      </c>
      <c r="O272" t="s">
        <v>10183</v>
      </c>
      <c r="P272" t="s">
        <v>10182</v>
      </c>
      <c r="Q272" t="s">
        <v>10181</v>
      </c>
      <c r="R272" s="7">
        <v>35824</v>
      </c>
      <c r="S272" s="8">
        <f t="shared" si="32"/>
        <v>1998</v>
      </c>
      <c r="T272" s="8">
        <v>1998</v>
      </c>
      <c r="U272" s="8">
        <f t="shared" si="33"/>
        <v>24</v>
      </c>
      <c r="V272" s="7">
        <v>35824</v>
      </c>
      <c r="W272" t="s">
        <v>339</v>
      </c>
      <c r="X272" s="2">
        <v>0.86399999999999999</v>
      </c>
      <c r="Y272" s="6">
        <f t="shared" si="38"/>
        <v>2.3063986546007848E-2</v>
      </c>
      <c r="AA272">
        <v>15206106</v>
      </c>
      <c r="AB272">
        <v>26970</v>
      </c>
      <c r="AD272" t="s">
        <v>4</v>
      </c>
      <c r="AE272">
        <v>102</v>
      </c>
      <c r="AF272">
        <v>5</v>
      </c>
      <c r="AH272" t="s">
        <v>10180</v>
      </c>
      <c r="AI272" t="s">
        <v>10179</v>
      </c>
      <c r="AK272" t="s">
        <v>10178</v>
      </c>
      <c r="AL272">
        <v>42</v>
      </c>
      <c r="AM272" s="5">
        <f t="shared" si="34"/>
        <v>1.75</v>
      </c>
      <c r="AN272" s="4">
        <f t="shared" si="39"/>
        <v>2.6505111700113595E-3</v>
      </c>
      <c r="AO272" s="3"/>
      <c r="AP272">
        <v>0</v>
      </c>
      <c r="AR272" t="s">
        <v>1</v>
      </c>
      <c r="AT272" s="2">
        <v>2.9910000000000001</v>
      </c>
      <c r="AU272" s="1">
        <f t="shared" si="35"/>
        <v>1.6939943933208899</v>
      </c>
      <c r="AV272" s="1">
        <f t="shared" si="36"/>
        <v>1.2857248858009604</v>
      </c>
      <c r="AW272" s="1">
        <f t="shared" si="37"/>
        <v>0.87745537828103048</v>
      </c>
    </row>
    <row r="273" spans="1:49" x14ac:dyDescent="0.2">
      <c r="A273">
        <v>271</v>
      </c>
      <c r="B273" t="s">
        <v>10177</v>
      </c>
      <c r="C273" t="s">
        <v>10176</v>
      </c>
      <c r="D273" t="s">
        <v>10175</v>
      </c>
      <c r="F273" t="s">
        <v>10174</v>
      </c>
      <c r="G273" t="s">
        <v>15</v>
      </c>
      <c r="H273" t="s">
        <v>14</v>
      </c>
      <c r="I273" t="s">
        <v>10173</v>
      </c>
      <c r="J273">
        <v>60025310</v>
      </c>
      <c r="K273" t="s">
        <v>745</v>
      </c>
      <c r="L273" t="s">
        <v>744</v>
      </c>
      <c r="M273" t="s">
        <v>328</v>
      </c>
      <c r="N273">
        <v>2</v>
      </c>
      <c r="O273" t="s">
        <v>10172</v>
      </c>
      <c r="P273" t="s">
        <v>10171</v>
      </c>
      <c r="Q273" t="s">
        <v>741</v>
      </c>
      <c r="R273" s="7">
        <v>35822</v>
      </c>
      <c r="S273" s="8">
        <f t="shared" si="32"/>
        <v>1998</v>
      </c>
      <c r="T273" s="8">
        <v>1998</v>
      </c>
      <c r="U273" s="8">
        <f t="shared" si="33"/>
        <v>24</v>
      </c>
      <c r="V273" s="7">
        <v>35822</v>
      </c>
      <c r="W273" t="s">
        <v>10170</v>
      </c>
      <c r="X273" s="2">
        <v>1.59</v>
      </c>
      <c r="Y273" s="6">
        <f t="shared" si="38"/>
        <v>4.2444141907583888E-2</v>
      </c>
      <c r="AA273">
        <v>52728</v>
      </c>
      <c r="AB273">
        <v>16791</v>
      </c>
      <c r="AD273" t="s">
        <v>4</v>
      </c>
      <c r="AE273">
        <v>1363</v>
      </c>
      <c r="AF273">
        <v>1</v>
      </c>
      <c r="AH273" t="s">
        <v>10169</v>
      </c>
      <c r="AI273" t="s">
        <v>10168</v>
      </c>
      <c r="AJ273" t="s">
        <v>10167</v>
      </c>
      <c r="AK273" t="s">
        <v>10166</v>
      </c>
      <c r="AL273">
        <v>46</v>
      </c>
      <c r="AM273" s="5">
        <f t="shared" si="34"/>
        <v>1.9166666666666667</v>
      </c>
      <c r="AN273" s="4">
        <f t="shared" si="39"/>
        <v>2.9029408052505365E-3</v>
      </c>
      <c r="AO273" s="3"/>
      <c r="AP273">
        <v>1</v>
      </c>
      <c r="AQ273" t="s">
        <v>1714</v>
      </c>
      <c r="AR273" t="s">
        <v>10165</v>
      </c>
      <c r="AS273" t="s">
        <v>1712</v>
      </c>
      <c r="AT273" s="2" t="s">
        <v>0</v>
      </c>
      <c r="AU273" s="1">
        <f t="shared" si="35"/>
        <v>3.0581781576883884</v>
      </c>
      <c r="AV273" s="1">
        <f t="shared" si="36"/>
        <v>2.2673541356417215</v>
      </c>
      <c r="AW273" s="1">
        <f t="shared" si="37"/>
        <v>1.4765301135950542</v>
      </c>
    </row>
    <row r="274" spans="1:49" x14ac:dyDescent="0.2">
      <c r="A274">
        <v>272</v>
      </c>
      <c r="B274" t="s">
        <v>10164</v>
      </c>
      <c r="C274" t="s">
        <v>10163</v>
      </c>
      <c r="E274">
        <v>9454607</v>
      </c>
      <c r="F274" t="s">
        <v>10162</v>
      </c>
      <c r="G274" t="s">
        <v>15</v>
      </c>
      <c r="H274" t="s">
        <v>14</v>
      </c>
      <c r="I274" t="s">
        <v>2301</v>
      </c>
      <c r="J274" t="s">
        <v>10161</v>
      </c>
      <c r="K274" t="s">
        <v>10160</v>
      </c>
      <c r="L274" t="s">
        <v>10159</v>
      </c>
      <c r="M274" t="s">
        <v>10158</v>
      </c>
      <c r="N274">
        <v>7</v>
      </c>
      <c r="O274" t="s">
        <v>10157</v>
      </c>
      <c r="P274" t="s">
        <v>10156</v>
      </c>
      <c r="Q274" t="s">
        <v>10155</v>
      </c>
      <c r="R274" s="7">
        <v>35822</v>
      </c>
      <c r="S274" s="8">
        <f t="shared" si="32"/>
        <v>1998</v>
      </c>
      <c r="T274" s="8">
        <v>1998</v>
      </c>
      <c r="U274" s="8">
        <f t="shared" si="33"/>
        <v>24</v>
      </c>
      <c r="V274" s="7">
        <v>35822</v>
      </c>
      <c r="W274" t="s">
        <v>10154</v>
      </c>
      <c r="X274" s="2">
        <v>1.43</v>
      </c>
      <c r="Y274" s="6">
        <f t="shared" si="38"/>
        <v>3.8173033287952803E-2</v>
      </c>
      <c r="AA274">
        <v>62960</v>
      </c>
      <c r="AB274">
        <v>16867</v>
      </c>
      <c r="AD274" t="s">
        <v>4</v>
      </c>
      <c r="AE274">
        <v>37</v>
      </c>
      <c r="AF274">
        <v>4</v>
      </c>
      <c r="AH274" t="s">
        <v>10153</v>
      </c>
      <c r="AI274" t="s">
        <v>10152</v>
      </c>
      <c r="AK274" t="s">
        <v>10151</v>
      </c>
      <c r="AL274">
        <v>59</v>
      </c>
      <c r="AM274" s="5">
        <f t="shared" si="34"/>
        <v>2.4583333333333335</v>
      </c>
      <c r="AN274" s="4">
        <f t="shared" si="39"/>
        <v>3.7233371197778623E-3</v>
      </c>
      <c r="AO274" s="3"/>
      <c r="AP274">
        <v>0</v>
      </c>
      <c r="AR274" t="s">
        <v>1</v>
      </c>
      <c r="AT274" s="2">
        <v>3.1619999999999999</v>
      </c>
      <c r="AU274" s="1">
        <f t="shared" si="35"/>
        <v>2.783812443750032</v>
      </c>
      <c r="AV274" s="1">
        <f t="shared" si="36"/>
        <v>2.094818520386533</v>
      </c>
      <c r="AW274" s="1">
        <f t="shared" si="37"/>
        <v>1.4058245970230345</v>
      </c>
    </row>
    <row r="275" spans="1:49" x14ac:dyDescent="0.2">
      <c r="A275">
        <v>273</v>
      </c>
      <c r="B275" t="s">
        <v>10150</v>
      </c>
      <c r="C275" t="s">
        <v>10149</v>
      </c>
      <c r="F275" t="s">
        <v>10148</v>
      </c>
      <c r="G275" t="s">
        <v>15</v>
      </c>
      <c r="H275" t="s">
        <v>14</v>
      </c>
      <c r="I275" t="s">
        <v>1860</v>
      </c>
      <c r="J275">
        <v>115552811</v>
      </c>
      <c r="K275" t="s">
        <v>10147</v>
      </c>
      <c r="L275" t="s">
        <v>1858</v>
      </c>
      <c r="M275" t="s">
        <v>1857</v>
      </c>
      <c r="N275">
        <v>2</v>
      </c>
      <c r="O275" t="s">
        <v>10146</v>
      </c>
      <c r="P275" t="s">
        <v>10145</v>
      </c>
      <c r="Q275" t="s">
        <v>10144</v>
      </c>
      <c r="R275" s="7">
        <v>35817</v>
      </c>
      <c r="S275" s="8">
        <f t="shared" si="32"/>
        <v>1998</v>
      </c>
      <c r="T275" s="8">
        <v>1998</v>
      </c>
      <c r="U275" s="8">
        <f t="shared" si="33"/>
        <v>24</v>
      </c>
      <c r="V275" s="7">
        <v>35817</v>
      </c>
      <c r="W275" t="s">
        <v>10028</v>
      </c>
      <c r="X275" s="2">
        <v>0.375</v>
      </c>
      <c r="Y275" s="6">
        <f t="shared" si="38"/>
        <v>1.0010410827260351E-2</v>
      </c>
      <c r="AA275">
        <v>135194</v>
      </c>
      <c r="AB275">
        <v>24918</v>
      </c>
      <c r="AD275" t="s">
        <v>4</v>
      </c>
      <c r="AE275">
        <v>34</v>
      </c>
      <c r="AF275">
        <v>2</v>
      </c>
      <c r="AH275" t="s">
        <v>10143</v>
      </c>
      <c r="AI275" t="s">
        <v>10142</v>
      </c>
      <c r="AK275" t="s">
        <v>10141</v>
      </c>
      <c r="AL275">
        <v>62</v>
      </c>
      <c r="AM275" s="5">
        <f t="shared" si="34"/>
        <v>2.5833333333333335</v>
      </c>
      <c r="AN275" s="4">
        <f t="shared" si="39"/>
        <v>3.9126593462072449E-3</v>
      </c>
      <c r="AO275" s="3"/>
      <c r="AP275">
        <v>0</v>
      </c>
      <c r="AR275" t="s">
        <v>1</v>
      </c>
      <c r="AT275" s="2">
        <v>1.3140000000000001</v>
      </c>
      <c r="AU275" s="1">
        <f t="shared" si="35"/>
        <v>0.81810853829444186</v>
      </c>
      <c r="AV275" s="1">
        <f t="shared" si="36"/>
        <v>0.69615350867337988</v>
      </c>
      <c r="AW275" s="1">
        <f t="shared" si="37"/>
        <v>0.57419847905231769</v>
      </c>
    </row>
    <row r="276" spans="1:49" x14ac:dyDescent="0.2">
      <c r="A276">
        <v>274</v>
      </c>
      <c r="B276" t="s">
        <v>10140</v>
      </c>
      <c r="C276" t="s">
        <v>10139</v>
      </c>
      <c r="F276" t="s">
        <v>10138</v>
      </c>
      <c r="G276" t="s">
        <v>15</v>
      </c>
      <c r="H276" t="s">
        <v>14</v>
      </c>
      <c r="I276" t="s">
        <v>10137</v>
      </c>
      <c r="J276" t="s">
        <v>10136</v>
      </c>
      <c r="K276" t="s">
        <v>10135</v>
      </c>
      <c r="L276" t="s">
        <v>10134</v>
      </c>
      <c r="M276" t="s">
        <v>2136</v>
      </c>
      <c r="N276">
        <v>4</v>
      </c>
      <c r="O276" t="s">
        <v>10133</v>
      </c>
      <c r="P276" t="s">
        <v>10132</v>
      </c>
      <c r="Q276" t="s">
        <v>10131</v>
      </c>
      <c r="R276" s="7">
        <v>35817</v>
      </c>
      <c r="S276" s="8">
        <f t="shared" si="32"/>
        <v>1998</v>
      </c>
      <c r="T276" s="8">
        <v>1998</v>
      </c>
      <c r="U276" s="8">
        <f t="shared" si="33"/>
        <v>24</v>
      </c>
      <c r="V276" s="7">
        <v>35817</v>
      </c>
      <c r="W276" t="s">
        <v>10028</v>
      </c>
      <c r="X276" s="2">
        <v>0.375</v>
      </c>
      <c r="Y276" s="6">
        <f t="shared" si="38"/>
        <v>1.0010410827260351E-2</v>
      </c>
      <c r="AA276">
        <v>135194</v>
      </c>
      <c r="AB276">
        <v>24918</v>
      </c>
      <c r="AD276" t="s">
        <v>4</v>
      </c>
      <c r="AE276">
        <v>34</v>
      </c>
      <c r="AF276">
        <v>2</v>
      </c>
      <c r="AH276" t="s">
        <v>10130</v>
      </c>
      <c r="AI276" t="s">
        <v>10129</v>
      </c>
      <c r="AK276" t="s">
        <v>10128</v>
      </c>
      <c r="AL276">
        <v>26</v>
      </c>
      <c r="AM276" s="5">
        <f t="shared" si="34"/>
        <v>1.0833333333333333</v>
      </c>
      <c r="AN276" s="4">
        <f t="shared" si="39"/>
        <v>1.6407926290546509E-3</v>
      </c>
      <c r="AO276" s="3"/>
      <c r="AP276">
        <v>0</v>
      </c>
      <c r="AR276" t="s">
        <v>1</v>
      </c>
      <c r="AT276" s="2">
        <v>1.3140000000000001</v>
      </c>
      <c r="AU276" s="1">
        <f t="shared" si="35"/>
        <v>0.74995253677986418</v>
      </c>
      <c r="AV276" s="1">
        <f t="shared" si="36"/>
        <v>0.58256017281575012</v>
      </c>
      <c r="AW276" s="1">
        <f t="shared" si="37"/>
        <v>0.41516780885163607</v>
      </c>
    </row>
    <row r="277" spans="1:49" x14ac:dyDescent="0.2">
      <c r="A277">
        <v>275</v>
      </c>
      <c r="B277" t="s">
        <v>10127</v>
      </c>
      <c r="C277" t="s">
        <v>10126</v>
      </c>
      <c r="F277" t="s">
        <v>10125</v>
      </c>
      <c r="G277" t="s">
        <v>15</v>
      </c>
      <c r="H277" t="s">
        <v>14</v>
      </c>
      <c r="I277" t="s">
        <v>10124</v>
      </c>
      <c r="J277">
        <v>60011476</v>
      </c>
      <c r="K277" t="s">
        <v>4803</v>
      </c>
      <c r="L277" t="s">
        <v>4802</v>
      </c>
      <c r="M277" t="s">
        <v>1355</v>
      </c>
      <c r="N277">
        <v>2</v>
      </c>
      <c r="O277" t="s">
        <v>10123</v>
      </c>
      <c r="P277" t="s">
        <v>10122</v>
      </c>
      <c r="Q277" t="s">
        <v>4799</v>
      </c>
      <c r="R277" s="7">
        <v>35817</v>
      </c>
      <c r="S277" s="8">
        <f t="shared" si="32"/>
        <v>1998</v>
      </c>
      <c r="T277" s="8">
        <v>1998</v>
      </c>
      <c r="U277" s="8">
        <f t="shared" si="33"/>
        <v>24</v>
      </c>
      <c r="V277" s="7">
        <v>35817</v>
      </c>
      <c r="W277" t="s">
        <v>10028</v>
      </c>
      <c r="X277" s="2">
        <v>0.375</v>
      </c>
      <c r="Y277" s="6">
        <f t="shared" si="38"/>
        <v>1.0010410827260351E-2</v>
      </c>
      <c r="AA277">
        <v>135194</v>
      </c>
      <c r="AB277">
        <v>24918</v>
      </c>
      <c r="AD277" t="s">
        <v>4</v>
      </c>
      <c r="AE277">
        <v>34</v>
      </c>
      <c r="AF277">
        <v>2</v>
      </c>
      <c r="AH277" t="s">
        <v>10121</v>
      </c>
      <c r="AI277" t="s">
        <v>10120</v>
      </c>
      <c r="AK277" t="s">
        <v>10119</v>
      </c>
      <c r="AL277">
        <v>30</v>
      </c>
      <c r="AM277" s="5">
        <f t="shared" si="34"/>
        <v>1.25</v>
      </c>
      <c r="AN277" s="4">
        <f t="shared" si="39"/>
        <v>1.8932222642938281E-3</v>
      </c>
      <c r="AO277" s="3"/>
      <c r="AP277">
        <v>0</v>
      </c>
      <c r="AR277" t="s">
        <v>1</v>
      </c>
      <c r="AT277" s="2">
        <v>1.3140000000000001</v>
      </c>
      <c r="AU277" s="1">
        <f t="shared" si="35"/>
        <v>0.75752542583703941</v>
      </c>
      <c r="AV277" s="1">
        <f t="shared" si="36"/>
        <v>0.595181654577709</v>
      </c>
      <c r="AW277" s="1">
        <f t="shared" si="37"/>
        <v>0.43283788331837847</v>
      </c>
    </row>
    <row r="278" spans="1:49" x14ac:dyDescent="0.2">
      <c r="A278">
        <v>276</v>
      </c>
      <c r="B278" t="s">
        <v>10118</v>
      </c>
      <c r="C278" t="s">
        <v>10117</v>
      </c>
      <c r="F278" t="s">
        <v>10116</v>
      </c>
      <c r="G278" t="s">
        <v>15</v>
      </c>
      <c r="H278" t="s">
        <v>14</v>
      </c>
      <c r="I278" t="s">
        <v>10115</v>
      </c>
      <c r="J278" t="s">
        <v>10114</v>
      </c>
      <c r="K278" t="s">
        <v>10113</v>
      </c>
      <c r="L278" t="s">
        <v>10112</v>
      </c>
      <c r="M278" t="s">
        <v>3543</v>
      </c>
      <c r="N278">
        <v>3</v>
      </c>
      <c r="O278" t="s">
        <v>10111</v>
      </c>
      <c r="P278" t="s">
        <v>10110</v>
      </c>
      <c r="Q278" t="s">
        <v>10109</v>
      </c>
      <c r="R278" s="7">
        <v>35817</v>
      </c>
      <c r="S278" s="8">
        <f t="shared" si="32"/>
        <v>1998</v>
      </c>
      <c r="T278" s="8">
        <v>1998</v>
      </c>
      <c r="U278" s="8">
        <f t="shared" si="33"/>
        <v>24</v>
      </c>
      <c r="V278" s="7">
        <v>35817</v>
      </c>
      <c r="W278" t="s">
        <v>10028</v>
      </c>
      <c r="X278" s="2">
        <v>0.375</v>
      </c>
      <c r="Y278" s="6">
        <f t="shared" si="38"/>
        <v>1.0010410827260351E-2</v>
      </c>
      <c r="AA278">
        <v>135194</v>
      </c>
      <c r="AB278">
        <v>24918</v>
      </c>
      <c r="AD278" t="s">
        <v>4</v>
      </c>
      <c r="AE278">
        <v>34</v>
      </c>
      <c r="AF278">
        <v>2</v>
      </c>
      <c r="AH278" t="s">
        <v>10108</v>
      </c>
      <c r="AI278" t="s">
        <v>10107</v>
      </c>
      <c r="AK278" t="s">
        <v>10106</v>
      </c>
      <c r="AL278">
        <v>21</v>
      </c>
      <c r="AM278" s="5">
        <f t="shared" si="34"/>
        <v>0.875</v>
      </c>
      <c r="AN278" s="4">
        <f t="shared" si="39"/>
        <v>1.3252555850056798E-3</v>
      </c>
      <c r="AO278" s="3"/>
      <c r="AP278">
        <v>0</v>
      </c>
      <c r="AR278" t="s">
        <v>1</v>
      </c>
      <c r="AT278" s="2">
        <v>1.3140000000000001</v>
      </c>
      <c r="AU278" s="1">
        <f t="shared" si="35"/>
        <v>0.74048642545839505</v>
      </c>
      <c r="AV278" s="1">
        <f t="shared" si="36"/>
        <v>0.56678332061330161</v>
      </c>
      <c r="AW278" s="1">
        <f t="shared" si="37"/>
        <v>0.39308021576820806</v>
      </c>
    </row>
    <row r="279" spans="1:49" x14ac:dyDescent="0.2">
      <c r="A279">
        <v>277</v>
      </c>
      <c r="B279" t="s">
        <v>10105</v>
      </c>
      <c r="C279" t="s">
        <v>10104</v>
      </c>
      <c r="F279" t="s">
        <v>10103</v>
      </c>
      <c r="G279" t="s">
        <v>15</v>
      </c>
      <c r="H279" t="s">
        <v>14</v>
      </c>
      <c r="I279" t="s">
        <v>10102</v>
      </c>
      <c r="J279">
        <v>60005510</v>
      </c>
      <c r="K279" t="s">
        <v>10101</v>
      </c>
      <c r="L279" t="s">
        <v>1506</v>
      </c>
      <c r="M279" t="s">
        <v>1505</v>
      </c>
      <c r="N279">
        <v>3</v>
      </c>
      <c r="O279" t="s">
        <v>10100</v>
      </c>
      <c r="P279" t="s">
        <v>10099</v>
      </c>
      <c r="Q279" t="s">
        <v>10098</v>
      </c>
      <c r="R279" s="7">
        <v>35817</v>
      </c>
      <c r="S279" s="8">
        <f t="shared" si="32"/>
        <v>1998</v>
      </c>
      <c r="T279" s="8">
        <v>1998</v>
      </c>
      <c r="U279" s="8">
        <f t="shared" si="33"/>
        <v>24</v>
      </c>
      <c r="V279" s="7">
        <v>35817</v>
      </c>
      <c r="W279" t="s">
        <v>10028</v>
      </c>
      <c r="X279" s="2">
        <v>0.375</v>
      </c>
      <c r="Y279" s="6">
        <f t="shared" si="38"/>
        <v>1.0010410827260351E-2</v>
      </c>
      <c r="AA279">
        <v>135194</v>
      </c>
      <c r="AB279">
        <v>24918</v>
      </c>
      <c r="AD279" t="s">
        <v>4</v>
      </c>
      <c r="AE279">
        <v>34</v>
      </c>
      <c r="AF279">
        <v>2</v>
      </c>
      <c r="AH279" t="s">
        <v>10097</v>
      </c>
      <c r="AI279" t="s">
        <v>10096</v>
      </c>
      <c r="AK279" t="s">
        <v>10095</v>
      </c>
      <c r="AL279">
        <v>5</v>
      </c>
      <c r="AM279" s="5">
        <f t="shared" si="34"/>
        <v>0.20833333333333334</v>
      </c>
      <c r="AN279" s="4">
        <f t="shared" si="39"/>
        <v>3.1553704404897135E-4</v>
      </c>
      <c r="AO279" s="3"/>
      <c r="AP279">
        <v>0</v>
      </c>
      <c r="AR279" t="s">
        <v>1</v>
      </c>
      <c r="AT279" s="2">
        <v>1.3140000000000001</v>
      </c>
      <c r="AU279" s="1">
        <f t="shared" si="35"/>
        <v>0.71019486922969366</v>
      </c>
      <c r="AV279" s="1">
        <f t="shared" si="36"/>
        <v>0.51629739356546611</v>
      </c>
      <c r="AW279" s="1">
        <f t="shared" si="37"/>
        <v>0.32239991790123851</v>
      </c>
    </row>
    <row r="280" spans="1:49" x14ac:dyDescent="0.2">
      <c r="A280">
        <v>278</v>
      </c>
      <c r="B280" t="s">
        <v>10094</v>
      </c>
      <c r="C280" t="s">
        <v>10093</v>
      </c>
      <c r="F280" t="s">
        <v>10092</v>
      </c>
      <c r="G280" t="s">
        <v>15</v>
      </c>
      <c r="H280" t="s">
        <v>14</v>
      </c>
      <c r="I280" t="s">
        <v>10091</v>
      </c>
      <c r="J280">
        <v>60007592</v>
      </c>
      <c r="K280" t="s">
        <v>1357</v>
      </c>
      <c r="L280" t="s">
        <v>1356</v>
      </c>
      <c r="M280" t="s">
        <v>1355</v>
      </c>
      <c r="N280">
        <v>5</v>
      </c>
      <c r="O280" t="s">
        <v>10090</v>
      </c>
      <c r="P280" t="s">
        <v>10089</v>
      </c>
      <c r="Q280" t="s">
        <v>6919</v>
      </c>
      <c r="R280" s="7">
        <v>35803</v>
      </c>
      <c r="S280" s="8">
        <f t="shared" si="32"/>
        <v>1998</v>
      </c>
      <c r="T280" s="8">
        <v>1998</v>
      </c>
      <c r="U280" s="8">
        <f t="shared" si="33"/>
        <v>24</v>
      </c>
      <c r="V280" s="7">
        <v>35803</v>
      </c>
      <c r="W280" t="s">
        <v>10028</v>
      </c>
      <c r="X280" s="2">
        <v>0.375</v>
      </c>
      <c r="Y280" s="6">
        <f t="shared" si="38"/>
        <v>1.0010410827260351E-2</v>
      </c>
      <c r="AA280">
        <v>135194</v>
      </c>
      <c r="AB280">
        <v>24918</v>
      </c>
      <c r="AD280" t="s">
        <v>4</v>
      </c>
      <c r="AE280">
        <v>34</v>
      </c>
      <c r="AF280">
        <v>1</v>
      </c>
      <c r="AH280" s="9">
        <v>44478</v>
      </c>
      <c r="AI280" t="s">
        <v>10088</v>
      </c>
      <c r="AK280" t="s">
        <v>10087</v>
      </c>
      <c r="AL280">
        <v>169</v>
      </c>
      <c r="AM280" s="5">
        <f t="shared" si="34"/>
        <v>7.041666666666667</v>
      </c>
      <c r="AN280" s="4">
        <f t="shared" si="39"/>
        <v>1.0665152088855233E-2</v>
      </c>
      <c r="AO280" s="3"/>
      <c r="AP280">
        <v>0</v>
      </c>
      <c r="AR280" t="s">
        <v>1</v>
      </c>
      <c r="AT280" s="2">
        <v>1.3140000000000001</v>
      </c>
      <c r="AU280" s="1">
        <f t="shared" si="35"/>
        <v>1.0206833205738814</v>
      </c>
      <c r="AV280" s="1">
        <f t="shared" si="36"/>
        <v>1.0337781458057793</v>
      </c>
      <c r="AW280" s="1">
        <f t="shared" si="37"/>
        <v>1.0468729710376767</v>
      </c>
    </row>
    <row r="281" spans="1:49" x14ac:dyDescent="0.2">
      <c r="A281">
        <v>279</v>
      </c>
      <c r="B281" t="s">
        <v>10086</v>
      </c>
      <c r="C281" t="s">
        <v>10085</v>
      </c>
      <c r="F281" t="s">
        <v>10084</v>
      </c>
      <c r="G281" t="s">
        <v>15</v>
      </c>
      <c r="H281" t="s">
        <v>14</v>
      </c>
      <c r="I281" t="s">
        <v>10083</v>
      </c>
      <c r="J281" t="s">
        <v>3709</v>
      </c>
      <c r="K281" t="s">
        <v>3708</v>
      </c>
      <c r="L281" t="s">
        <v>3707</v>
      </c>
      <c r="M281" t="s">
        <v>1401</v>
      </c>
      <c r="N281">
        <v>4</v>
      </c>
      <c r="O281" t="s">
        <v>10082</v>
      </c>
      <c r="P281" t="s">
        <v>10081</v>
      </c>
      <c r="Q281" t="s">
        <v>10080</v>
      </c>
      <c r="R281" s="7">
        <v>35803</v>
      </c>
      <c r="S281" s="8">
        <f t="shared" si="32"/>
        <v>1998</v>
      </c>
      <c r="T281" s="8">
        <v>1998</v>
      </c>
      <c r="U281" s="8">
        <f t="shared" si="33"/>
        <v>24</v>
      </c>
      <c r="V281" s="7">
        <v>35803</v>
      </c>
      <c r="W281" t="s">
        <v>10028</v>
      </c>
      <c r="X281" s="2">
        <v>0.375</v>
      </c>
      <c r="Y281" s="6">
        <f t="shared" si="38"/>
        <v>1.0010410827260351E-2</v>
      </c>
      <c r="AA281">
        <v>135194</v>
      </c>
      <c r="AB281">
        <v>24918</v>
      </c>
      <c r="AD281" t="s">
        <v>4</v>
      </c>
      <c r="AE281">
        <v>34</v>
      </c>
      <c r="AF281">
        <v>1</v>
      </c>
      <c r="AH281" s="9">
        <v>44289</v>
      </c>
      <c r="AI281" t="s">
        <v>10079</v>
      </c>
      <c r="AK281" t="s">
        <v>10078</v>
      </c>
      <c r="AL281">
        <v>31</v>
      </c>
      <c r="AM281" s="5">
        <f t="shared" si="34"/>
        <v>1.2916666666666667</v>
      </c>
      <c r="AN281" s="4">
        <f t="shared" si="39"/>
        <v>1.9563296731036225E-3</v>
      </c>
      <c r="AO281" s="3"/>
      <c r="AP281">
        <v>0</v>
      </c>
      <c r="AR281" t="s">
        <v>1</v>
      </c>
      <c r="AT281" s="2">
        <v>1.3140000000000001</v>
      </c>
      <c r="AU281" s="1">
        <f t="shared" si="35"/>
        <v>0.7594186481013333</v>
      </c>
      <c r="AV281" s="1">
        <f t="shared" si="36"/>
        <v>0.59833702501819874</v>
      </c>
      <c r="AW281" s="1">
        <f t="shared" si="37"/>
        <v>0.43725540193506407</v>
      </c>
    </row>
    <row r="282" spans="1:49" x14ac:dyDescent="0.2">
      <c r="A282">
        <v>280</v>
      </c>
      <c r="B282" t="s">
        <v>10077</v>
      </c>
      <c r="C282" t="s">
        <v>10076</v>
      </c>
      <c r="F282" t="s">
        <v>10075</v>
      </c>
      <c r="G282" t="s">
        <v>15</v>
      </c>
      <c r="H282" t="s">
        <v>14</v>
      </c>
      <c r="I282" t="s">
        <v>10074</v>
      </c>
      <c r="J282">
        <v>60016912</v>
      </c>
      <c r="K282" t="s">
        <v>10073</v>
      </c>
      <c r="L282" t="s">
        <v>10072</v>
      </c>
      <c r="M282" t="s">
        <v>582</v>
      </c>
      <c r="N282">
        <v>2</v>
      </c>
      <c r="O282" t="s">
        <v>10071</v>
      </c>
      <c r="P282" t="s">
        <v>10070</v>
      </c>
      <c r="Q282" t="s">
        <v>10069</v>
      </c>
      <c r="R282" s="7">
        <v>35803</v>
      </c>
      <c r="S282" s="8">
        <f t="shared" si="32"/>
        <v>1998</v>
      </c>
      <c r="T282" s="8">
        <v>1998</v>
      </c>
      <c r="U282" s="8">
        <f t="shared" si="33"/>
        <v>24</v>
      </c>
      <c r="V282" s="7">
        <v>35803</v>
      </c>
      <c r="W282" t="s">
        <v>10028</v>
      </c>
      <c r="X282" s="2">
        <v>0.375</v>
      </c>
      <c r="Y282" s="6">
        <f t="shared" si="38"/>
        <v>1.0010410827260351E-2</v>
      </c>
      <c r="AA282">
        <v>135194</v>
      </c>
      <c r="AB282">
        <v>24918</v>
      </c>
      <c r="AD282" t="s">
        <v>4</v>
      </c>
      <c r="AE282">
        <v>34</v>
      </c>
      <c r="AF282">
        <v>1</v>
      </c>
      <c r="AH282" t="s">
        <v>10068</v>
      </c>
      <c r="AI282" t="s">
        <v>10067</v>
      </c>
      <c r="AK282" t="s">
        <v>10066</v>
      </c>
      <c r="AL282">
        <v>3</v>
      </c>
      <c r="AM282" s="5">
        <f t="shared" si="34"/>
        <v>0.125</v>
      </c>
      <c r="AN282" s="4">
        <f t="shared" si="39"/>
        <v>1.893222264293828E-4</v>
      </c>
      <c r="AO282" s="3"/>
      <c r="AP282">
        <v>0</v>
      </c>
      <c r="AR282" t="s">
        <v>1</v>
      </c>
      <c r="AT282" s="2">
        <v>1.3140000000000001</v>
      </c>
      <c r="AU282" s="1">
        <f t="shared" si="35"/>
        <v>0.7064084247011061</v>
      </c>
      <c r="AV282" s="1">
        <f t="shared" si="36"/>
        <v>0.50998665268448673</v>
      </c>
      <c r="AW282" s="1">
        <f t="shared" si="37"/>
        <v>0.31356488066786731</v>
      </c>
    </row>
    <row r="283" spans="1:49" x14ac:dyDescent="0.2">
      <c r="A283">
        <v>281</v>
      </c>
      <c r="B283" t="s">
        <v>10065</v>
      </c>
      <c r="C283" t="s">
        <v>10064</v>
      </c>
      <c r="F283" t="s">
        <v>10063</v>
      </c>
      <c r="G283" t="s">
        <v>15</v>
      </c>
      <c r="H283" t="s">
        <v>14</v>
      </c>
      <c r="I283" t="s">
        <v>10062</v>
      </c>
      <c r="J283" t="s">
        <v>10061</v>
      </c>
      <c r="K283" t="s">
        <v>10060</v>
      </c>
      <c r="L283" t="s">
        <v>10059</v>
      </c>
      <c r="M283" t="s">
        <v>1110</v>
      </c>
      <c r="N283">
        <v>3</v>
      </c>
      <c r="O283" t="s">
        <v>10058</v>
      </c>
      <c r="P283" t="s">
        <v>10057</v>
      </c>
      <c r="Q283" t="s">
        <v>10056</v>
      </c>
      <c r="R283" s="7">
        <v>35803</v>
      </c>
      <c r="S283" s="8">
        <f t="shared" si="32"/>
        <v>1998</v>
      </c>
      <c r="T283" s="8">
        <v>1998</v>
      </c>
      <c r="U283" s="8">
        <f t="shared" si="33"/>
        <v>24</v>
      </c>
      <c r="V283" s="7">
        <v>35803</v>
      </c>
      <c r="W283" t="s">
        <v>10028</v>
      </c>
      <c r="X283" s="2">
        <v>0.375</v>
      </c>
      <c r="Y283" s="6">
        <f t="shared" si="38"/>
        <v>1.0010410827260351E-2</v>
      </c>
      <c r="AA283">
        <v>135194</v>
      </c>
      <c r="AB283">
        <v>24918</v>
      </c>
      <c r="AD283" t="s">
        <v>4</v>
      </c>
      <c r="AE283">
        <v>34</v>
      </c>
      <c r="AF283">
        <v>1</v>
      </c>
      <c r="AH283" s="9">
        <v>44383</v>
      </c>
      <c r="AI283" t="s">
        <v>10055</v>
      </c>
      <c r="AK283" t="s">
        <v>10054</v>
      </c>
      <c r="AL283">
        <v>2</v>
      </c>
      <c r="AM283" s="5">
        <f t="shared" si="34"/>
        <v>8.3333333333333329E-2</v>
      </c>
      <c r="AN283" s="4">
        <f t="shared" si="39"/>
        <v>1.2621481761958852E-4</v>
      </c>
      <c r="AO283" s="3"/>
      <c r="AP283">
        <v>0</v>
      </c>
      <c r="AR283" t="s">
        <v>1</v>
      </c>
      <c r="AT283" s="2">
        <v>1.3140000000000001</v>
      </c>
      <c r="AU283" s="1">
        <f t="shared" si="35"/>
        <v>0.7045152024368122</v>
      </c>
      <c r="AV283" s="1">
        <f t="shared" si="36"/>
        <v>0.50683128224399698</v>
      </c>
      <c r="AW283" s="1">
        <f t="shared" si="37"/>
        <v>0.30914736205118171</v>
      </c>
    </row>
    <row r="284" spans="1:49" x14ac:dyDescent="0.2">
      <c r="A284">
        <v>282</v>
      </c>
      <c r="B284" t="s">
        <v>10053</v>
      </c>
      <c r="C284" t="s">
        <v>10052</v>
      </c>
      <c r="F284" t="s">
        <v>10051</v>
      </c>
      <c r="G284" t="s">
        <v>15</v>
      </c>
      <c r="H284" t="s">
        <v>14</v>
      </c>
      <c r="I284" t="s">
        <v>10050</v>
      </c>
      <c r="J284" t="s">
        <v>10049</v>
      </c>
      <c r="K284" t="s">
        <v>10048</v>
      </c>
      <c r="L284" t="s">
        <v>10047</v>
      </c>
      <c r="M284" t="s">
        <v>3543</v>
      </c>
      <c r="N284">
        <v>3</v>
      </c>
      <c r="O284" t="s">
        <v>10046</v>
      </c>
      <c r="P284" t="s">
        <v>10045</v>
      </c>
      <c r="Q284" t="s">
        <v>10044</v>
      </c>
      <c r="R284" s="7">
        <v>35803</v>
      </c>
      <c r="S284" s="8">
        <f t="shared" si="32"/>
        <v>1998</v>
      </c>
      <c r="T284" s="8">
        <v>1998</v>
      </c>
      <c r="U284" s="8">
        <f t="shared" si="33"/>
        <v>24</v>
      </c>
      <c r="V284" s="7">
        <v>35803</v>
      </c>
      <c r="W284" t="s">
        <v>10028</v>
      </c>
      <c r="X284" s="2">
        <v>0.375</v>
      </c>
      <c r="Y284" s="6">
        <f t="shared" si="38"/>
        <v>1.0010410827260351E-2</v>
      </c>
      <c r="AA284">
        <v>135194</v>
      </c>
      <c r="AB284">
        <v>24918</v>
      </c>
      <c r="AD284" t="s">
        <v>4</v>
      </c>
      <c r="AE284">
        <v>34</v>
      </c>
      <c r="AF284">
        <v>1</v>
      </c>
      <c r="AH284" s="9">
        <v>44320</v>
      </c>
      <c r="AI284" t="s">
        <v>10043</v>
      </c>
      <c r="AK284" t="s">
        <v>10042</v>
      </c>
      <c r="AL284">
        <v>2</v>
      </c>
      <c r="AM284" s="5">
        <f t="shared" si="34"/>
        <v>8.3333333333333329E-2</v>
      </c>
      <c r="AN284" s="4">
        <f t="shared" si="39"/>
        <v>1.2621481761958852E-4</v>
      </c>
      <c r="AO284" s="3"/>
      <c r="AP284">
        <v>0</v>
      </c>
      <c r="AR284" t="s">
        <v>1</v>
      </c>
      <c r="AT284" s="2">
        <v>1.3140000000000001</v>
      </c>
      <c r="AU284" s="1">
        <f t="shared" si="35"/>
        <v>0.7045152024368122</v>
      </c>
      <c r="AV284" s="1">
        <f t="shared" si="36"/>
        <v>0.50683128224399698</v>
      </c>
      <c r="AW284" s="1">
        <f t="shared" si="37"/>
        <v>0.30914736205118171</v>
      </c>
    </row>
    <row r="285" spans="1:49" x14ac:dyDescent="0.2">
      <c r="A285">
        <v>283</v>
      </c>
      <c r="B285" t="s">
        <v>10041</v>
      </c>
      <c r="C285" t="s">
        <v>10040</v>
      </c>
      <c r="F285" t="s">
        <v>10039</v>
      </c>
      <c r="G285" t="s">
        <v>15</v>
      </c>
      <c r="H285" t="s">
        <v>14</v>
      </c>
      <c r="I285" t="s">
        <v>4632</v>
      </c>
      <c r="J285">
        <v>60011357</v>
      </c>
      <c r="K285" t="s">
        <v>1175</v>
      </c>
      <c r="L285" t="s">
        <v>1174</v>
      </c>
      <c r="M285" t="s">
        <v>1173</v>
      </c>
      <c r="N285">
        <v>2</v>
      </c>
      <c r="O285" t="s">
        <v>10038</v>
      </c>
      <c r="P285" t="s">
        <v>10037</v>
      </c>
      <c r="Q285" t="s">
        <v>1170</v>
      </c>
      <c r="R285" s="7">
        <v>35803</v>
      </c>
      <c r="S285" s="8">
        <f t="shared" si="32"/>
        <v>1998</v>
      </c>
      <c r="T285" s="8">
        <v>1998</v>
      </c>
      <c r="U285" s="8">
        <f t="shared" si="33"/>
        <v>24</v>
      </c>
      <c r="V285" s="7">
        <v>35803</v>
      </c>
      <c r="W285" t="s">
        <v>10028</v>
      </c>
      <c r="X285" s="2">
        <v>0.375</v>
      </c>
      <c r="Y285" s="6">
        <f t="shared" si="38"/>
        <v>1.0010410827260351E-2</v>
      </c>
      <c r="AA285">
        <v>135194</v>
      </c>
      <c r="AB285">
        <v>24918</v>
      </c>
      <c r="AD285" t="s">
        <v>4</v>
      </c>
      <c r="AE285">
        <v>34</v>
      </c>
      <c r="AF285">
        <v>1</v>
      </c>
      <c r="AH285" s="9">
        <v>44415</v>
      </c>
      <c r="AI285" t="s">
        <v>10036</v>
      </c>
      <c r="AK285" t="s">
        <v>10035</v>
      </c>
      <c r="AL285">
        <v>48</v>
      </c>
      <c r="AM285" s="5">
        <f t="shared" si="34"/>
        <v>2</v>
      </c>
      <c r="AN285" s="4">
        <f t="shared" si="39"/>
        <v>3.0291556228701248E-3</v>
      </c>
      <c r="AO285" s="3"/>
      <c r="AP285">
        <v>0</v>
      </c>
      <c r="AR285" t="s">
        <v>1</v>
      </c>
      <c r="AT285" s="2">
        <v>1.3140000000000001</v>
      </c>
      <c r="AU285" s="1">
        <f t="shared" si="35"/>
        <v>0.79160342659432836</v>
      </c>
      <c r="AV285" s="1">
        <f t="shared" si="36"/>
        <v>0.65197832250652388</v>
      </c>
      <c r="AW285" s="1">
        <f t="shared" si="37"/>
        <v>0.51235321841871928</v>
      </c>
    </row>
    <row r="286" spans="1:49" x14ac:dyDescent="0.2">
      <c r="A286">
        <v>284</v>
      </c>
      <c r="B286" t="s">
        <v>10034</v>
      </c>
      <c r="C286" t="s">
        <v>10033</v>
      </c>
      <c r="F286" t="s">
        <v>10032</v>
      </c>
      <c r="G286" t="s">
        <v>15</v>
      </c>
      <c r="H286" t="s">
        <v>14</v>
      </c>
      <c r="I286" t="s">
        <v>1565</v>
      </c>
      <c r="J286">
        <v>60021255</v>
      </c>
      <c r="K286" t="s">
        <v>10031</v>
      </c>
      <c r="L286" t="s">
        <v>10030</v>
      </c>
      <c r="M286" t="s">
        <v>6318</v>
      </c>
      <c r="N286">
        <v>1</v>
      </c>
      <c r="O286" t="s">
        <v>10029</v>
      </c>
      <c r="P286">
        <v>7202843461</v>
      </c>
      <c r="Q286">
        <v>60021255</v>
      </c>
      <c r="R286" s="7">
        <v>35803</v>
      </c>
      <c r="S286" s="8">
        <f t="shared" si="32"/>
        <v>1998</v>
      </c>
      <c r="T286" s="8">
        <v>1998</v>
      </c>
      <c r="U286" s="8">
        <f t="shared" si="33"/>
        <v>24</v>
      </c>
      <c r="V286" s="7">
        <v>35803</v>
      </c>
      <c r="W286" t="s">
        <v>10028</v>
      </c>
      <c r="X286" s="2">
        <v>0.375</v>
      </c>
      <c r="Y286" s="6">
        <f t="shared" si="38"/>
        <v>1.0010410827260351E-2</v>
      </c>
      <c r="AA286">
        <v>135194</v>
      </c>
      <c r="AB286">
        <v>24918</v>
      </c>
      <c r="AD286" t="s">
        <v>4</v>
      </c>
      <c r="AE286">
        <v>34</v>
      </c>
      <c r="AF286">
        <v>1</v>
      </c>
      <c r="AH286" t="s">
        <v>10027</v>
      </c>
      <c r="AI286" t="s">
        <v>10026</v>
      </c>
      <c r="AK286" t="s">
        <v>10025</v>
      </c>
      <c r="AL286">
        <v>4</v>
      </c>
      <c r="AM286" s="5">
        <f t="shared" si="34"/>
        <v>0.16666666666666666</v>
      </c>
      <c r="AN286" s="4">
        <f t="shared" si="39"/>
        <v>2.5242963523917705E-4</v>
      </c>
      <c r="AO286" s="3"/>
      <c r="AP286">
        <v>0</v>
      </c>
      <c r="AR286" t="s">
        <v>1</v>
      </c>
      <c r="AT286" s="2">
        <v>1.3140000000000001</v>
      </c>
      <c r="AU286" s="1">
        <f t="shared" si="35"/>
        <v>0.70830164696539988</v>
      </c>
      <c r="AV286" s="1">
        <f t="shared" si="36"/>
        <v>0.51314202312497648</v>
      </c>
      <c r="AW286" s="1">
        <f t="shared" si="37"/>
        <v>0.31798239928455291</v>
      </c>
    </row>
    <row r="287" spans="1:49" x14ac:dyDescent="0.2">
      <c r="A287">
        <v>285</v>
      </c>
      <c r="B287" t="s">
        <v>10024</v>
      </c>
      <c r="C287" t="s">
        <v>10023</v>
      </c>
      <c r="D287" t="s">
        <v>10022</v>
      </c>
      <c r="E287">
        <v>9439632</v>
      </c>
      <c r="F287" t="s">
        <v>10021</v>
      </c>
      <c r="G287" t="s">
        <v>15</v>
      </c>
      <c r="H287" t="s">
        <v>14</v>
      </c>
      <c r="I287" t="s">
        <v>10020</v>
      </c>
      <c r="J287">
        <v>60025272</v>
      </c>
      <c r="K287" t="s">
        <v>4960</v>
      </c>
      <c r="L287" t="s">
        <v>966</v>
      </c>
      <c r="M287" t="s">
        <v>89</v>
      </c>
      <c r="N287">
        <v>6</v>
      </c>
      <c r="O287" t="s">
        <v>10019</v>
      </c>
      <c r="P287" t="s">
        <v>10018</v>
      </c>
      <c r="Q287" t="s">
        <v>10017</v>
      </c>
      <c r="R287" s="7">
        <v>35801</v>
      </c>
      <c r="S287" s="8">
        <f t="shared" si="32"/>
        <v>1998</v>
      </c>
      <c r="T287" s="8">
        <v>1998</v>
      </c>
      <c r="U287" s="8">
        <f t="shared" si="33"/>
        <v>24</v>
      </c>
      <c r="V287" s="7">
        <v>35801</v>
      </c>
      <c r="W287" t="s">
        <v>10016</v>
      </c>
      <c r="X287" s="2">
        <v>0.998</v>
      </c>
      <c r="Y287" s="6">
        <f t="shared" si="38"/>
        <v>2.664104001494888E-2</v>
      </c>
      <c r="AA287" t="s">
        <v>10015</v>
      </c>
      <c r="AB287">
        <v>16845</v>
      </c>
      <c r="AD287" t="s">
        <v>4</v>
      </c>
      <c r="AE287">
        <v>242</v>
      </c>
      <c r="AF287">
        <v>1</v>
      </c>
      <c r="AH287" t="s">
        <v>10014</v>
      </c>
      <c r="AI287" t="s">
        <v>10013</v>
      </c>
      <c r="AK287" t="s">
        <v>10012</v>
      </c>
      <c r="AL287">
        <v>63</v>
      </c>
      <c r="AM287" s="5">
        <f t="shared" si="34"/>
        <v>2.625</v>
      </c>
      <c r="AN287" s="4">
        <f t="shared" si="39"/>
        <v>3.9757667550170388E-3</v>
      </c>
      <c r="AO287" s="3"/>
      <c r="AP287">
        <v>0</v>
      </c>
      <c r="AQ287" t="s">
        <v>10011</v>
      </c>
      <c r="AR287" t="s">
        <v>1</v>
      </c>
      <c r="AS287" t="s">
        <v>10010</v>
      </c>
      <c r="AT287" s="2" t="s">
        <v>0</v>
      </c>
      <c r="AU287" s="1">
        <f t="shared" si="35"/>
        <v>1.9841458036969326</v>
      </c>
      <c r="AV287" s="1">
        <f t="shared" si="36"/>
        <v>1.530840338498296</v>
      </c>
      <c r="AW287" s="1">
        <f t="shared" si="37"/>
        <v>1.077534873299659</v>
      </c>
    </row>
    <row r="288" spans="1:49" x14ac:dyDescent="0.2">
      <c r="A288">
        <v>286</v>
      </c>
      <c r="B288" t="s">
        <v>10009</v>
      </c>
      <c r="C288" t="s">
        <v>10008</v>
      </c>
      <c r="D288" t="s">
        <v>10007</v>
      </c>
      <c r="F288" t="s">
        <v>10006</v>
      </c>
      <c r="G288" t="s">
        <v>15</v>
      </c>
      <c r="H288" t="s">
        <v>14</v>
      </c>
      <c r="I288" t="s">
        <v>10005</v>
      </c>
      <c r="J288">
        <v>60020650</v>
      </c>
      <c r="K288" t="s">
        <v>3274</v>
      </c>
      <c r="L288" t="s">
        <v>3273</v>
      </c>
      <c r="M288" t="s">
        <v>104</v>
      </c>
      <c r="N288">
        <v>5</v>
      </c>
      <c r="O288" t="s">
        <v>10004</v>
      </c>
      <c r="P288" t="s">
        <v>10003</v>
      </c>
      <c r="Q288" t="s">
        <v>10002</v>
      </c>
      <c r="R288" s="7">
        <v>35798</v>
      </c>
      <c r="S288" s="8">
        <f t="shared" si="32"/>
        <v>1998</v>
      </c>
      <c r="T288" s="8">
        <v>1998</v>
      </c>
      <c r="U288" s="8">
        <f t="shared" si="33"/>
        <v>24</v>
      </c>
      <c r="V288" s="7">
        <v>35798</v>
      </c>
      <c r="W288" t="s">
        <v>10001</v>
      </c>
      <c r="X288" s="2">
        <v>0.437</v>
      </c>
      <c r="Y288" s="6">
        <f t="shared" si="38"/>
        <v>1.1665465417367396E-2</v>
      </c>
      <c r="AA288">
        <v>201693</v>
      </c>
      <c r="AB288">
        <v>25270</v>
      </c>
      <c r="AD288" t="s">
        <v>4</v>
      </c>
      <c r="AE288">
        <v>267</v>
      </c>
      <c r="AF288">
        <v>1</v>
      </c>
      <c r="AH288" s="9">
        <v>44317</v>
      </c>
      <c r="AI288" t="s">
        <v>10000</v>
      </c>
      <c r="AJ288" t="s">
        <v>9999</v>
      </c>
      <c r="AK288" t="s">
        <v>9998</v>
      </c>
      <c r="AL288">
        <v>20</v>
      </c>
      <c r="AM288" s="5">
        <f t="shared" si="34"/>
        <v>0.83333333333333337</v>
      </c>
      <c r="AN288" s="4">
        <f t="shared" si="39"/>
        <v>1.2621481761958854E-3</v>
      </c>
      <c r="AO288" s="3"/>
      <c r="AP288">
        <v>0</v>
      </c>
      <c r="AR288" t="s">
        <v>1</v>
      </c>
      <c r="AT288" s="2">
        <v>2.5449999999999999</v>
      </c>
      <c r="AU288" s="1">
        <f t="shared" si="35"/>
        <v>0.85444702450159415</v>
      </c>
      <c r="AV288" s="1">
        <f t="shared" si="36"/>
        <v>0.64638067967816404</v>
      </c>
      <c r="AW288" s="1">
        <f t="shared" si="37"/>
        <v>0.43831433485473387</v>
      </c>
    </row>
    <row r="289" spans="1:49" x14ac:dyDescent="0.2">
      <c r="A289">
        <v>287</v>
      </c>
      <c r="B289" t="s">
        <v>9997</v>
      </c>
      <c r="C289" t="s">
        <v>9996</v>
      </c>
      <c r="F289" t="s">
        <v>9995</v>
      </c>
      <c r="G289" t="s">
        <v>15</v>
      </c>
      <c r="H289" t="s">
        <v>14</v>
      </c>
      <c r="I289" t="s">
        <v>9994</v>
      </c>
      <c r="J289" t="s">
        <v>9993</v>
      </c>
      <c r="K289" t="s">
        <v>9992</v>
      </c>
      <c r="L289" t="s">
        <v>9991</v>
      </c>
      <c r="M289" t="s">
        <v>9990</v>
      </c>
      <c r="N289">
        <v>2</v>
      </c>
      <c r="O289" t="s">
        <v>9989</v>
      </c>
      <c r="P289" t="s">
        <v>9988</v>
      </c>
      <c r="Q289" t="s">
        <v>9987</v>
      </c>
      <c r="R289" s="7">
        <v>35796</v>
      </c>
      <c r="S289" s="8">
        <f t="shared" si="32"/>
        <v>1998</v>
      </c>
      <c r="T289" s="8">
        <v>1998</v>
      </c>
      <c r="U289" s="8">
        <f t="shared" si="33"/>
        <v>24</v>
      </c>
      <c r="V289" s="7">
        <v>35977</v>
      </c>
      <c r="W289" t="s">
        <v>1052</v>
      </c>
      <c r="X289" s="2">
        <v>0.111</v>
      </c>
      <c r="Y289" s="6">
        <f t="shared" si="38"/>
        <v>2.9630816048690639E-3</v>
      </c>
      <c r="AA289">
        <v>87566621</v>
      </c>
      <c r="AB289">
        <v>24890</v>
      </c>
      <c r="AD289" t="s">
        <v>4</v>
      </c>
      <c r="AE289">
        <v>81</v>
      </c>
      <c r="AF289">
        <v>7</v>
      </c>
      <c r="AH289" t="s">
        <v>9986</v>
      </c>
      <c r="AI289" t="s">
        <v>9985</v>
      </c>
      <c r="AJ289" t="s">
        <v>9984</v>
      </c>
      <c r="AK289" t="s">
        <v>9983</v>
      </c>
      <c r="AL289">
        <v>0</v>
      </c>
      <c r="AM289" s="5">
        <f t="shared" si="34"/>
        <v>0</v>
      </c>
      <c r="AN289" s="4">
        <f t="shared" si="39"/>
        <v>0</v>
      </c>
      <c r="AO289" s="3"/>
      <c r="AP289">
        <v>0</v>
      </c>
      <c r="AR289" t="s">
        <v>1</v>
      </c>
      <c r="AT289" s="2" t="s">
        <v>0</v>
      </c>
      <c r="AU289" s="1">
        <f t="shared" si="35"/>
        <v>0.20741571234083445</v>
      </c>
      <c r="AV289" s="1">
        <f t="shared" si="36"/>
        <v>0.1481540802434532</v>
      </c>
      <c r="AW289" s="1">
        <f t="shared" si="37"/>
        <v>8.8892448146071903E-2</v>
      </c>
    </row>
    <row r="290" spans="1:49" x14ac:dyDescent="0.2">
      <c r="A290">
        <v>288</v>
      </c>
      <c r="B290" t="s">
        <v>9982</v>
      </c>
      <c r="C290" t="s">
        <v>9981</v>
      </c>
      <c r="F290" t="s">
        <v>9980</v>
      </c>
      <c r="G290" t="s">
        <v>15</v>
      </c>
      <c r="H290" t="s">
        <v>14</v>
      </c>
      <c r="I290" t="s">
        <v>9979</v>
      </c>
      <c r="J290" t="s">
        <v>9978</v>
      </c>
      <c r="K290" t="s">
        <v>9977</v>
      </c>
      <c r="L290" t="s">
        <v>9200</v>
      </c>
      <c r="M290" t="s">
        <v>653</v>
      </c>
      <c r="N290">
        <v>4</v>
      </c>
      <c r="O290" t="s">
        <v>9976</v>
      </c>
      <c r="P290" t="s">
        <v>9975</v>
      </c>
      <c r="Q290" t="s">
        <v>9974</v>
      </c>
      <c r="R290" s="7">
        <v>35796</v>
      </c>
      <c r="S290" s="8">
        <f t="shared" si="32"/>
        <v>1998</v>
      </c>
      <c r="T290" s="8">
        <v>1998</v>
      </c>
      <c r="U290" s="8">
        <f t="shared" si="33"/>
        <v>24</v>
      </c>
      <c r="V290" s="7">
        <v>36130</v>
      </c>
      <c r="W290" t="s">
        <v>1052</v>
      </c>
      <c r="X290" s="2">
        <v>0.111</v>
      </c>
      <c r="Y290" s="6">
        <f t="shared" si="38"/>
        <v>2.9630816048690639E-3</v>
      </c>
      <c r="AA290">
        <v>87566621</v>
      </c>
      <c r="AB290">
        <v>24890</v>
      </c>
      <c r="AD290" t="s">
        <v>4</v>
      </c>
      <c r="AE290">
        <v>81</v>
      </c>
      <c r="AF290">
        <v>12</v>
      </c>
      <c r="AH290" s="9">
        <v>44409</v>
      </c>
      <c r="AI290" t="s">
        <v>9973</v>
      </c>
      <c r="AJ290" t="s">
        <v>9972</v>
      </c>
      <c r="AK290" t="s">
        <v>9971</v>
      </c>
      <c r="AL290">
        <v>0</v>
      </c>
      <c r="AM290" s="5">
        <f t="shared" si="34"/>
        <v>0</v>
      </c>
      <c r="AN290" s="4">
        <f t="shared" si="39"/>
        <v>0</v>
      </c>
      <c r="AO290" s="3"/>
      <c r="AP290">
        <v>0</v>
      </c>
      <c r="AR290" t="s">
        <v>1</v>
      </c>
      <c r="AT290" s="2" t="s">
        <v>0</v>
      </c>
      <c r="AU290" s="1">
        <f t="shared" si="35"/>
        <v>0.20741571234083445</v>
      </c>
      <c r="AV290" s="1">
        <f t="shared" si="36"/>
        <v>0.1481540802434532</v>
      </c>
      <c r="AW290" s="1">
        <f t="shared" si="37"/>
        <v>8.8892448146071903E-2</v>
      </c>
    </row>
    <row r="291" spans="1:49" x14ac:dyDescent="0.2">
      <c r="A291">
        <v>289</v>
      </c>
      <c r="B291" t="s">
        <v>9970</v>
      </c>
      <c r="C291" t="s">
        <v>9969</v>
      </c>
      <c r="F291" t="s">
        <v>9968</v>
      </c>
      <c r="G291" t="s">
        <v>15</v>
      </c>
      <c r="H291" t="s">
        <v>14</v>
      </c>
      <c r="I291" t="s">
        <v>9967</v>
      </c>
      <c r="J291" t="s">
        <v>9966</v>
      </c>
      <c r="K291" t="s">
        <v>9965</v>
      </c>
      <c r="L291" t="s">
        <v>9964</v>
      </c>
      <c r="M291" t="s">
        <v>9963</v>
      </c>
      <c r="N291">
        <v>4</v>
      </c>
      <c r="O291" t="s">
        <v>9962</v>
      </c>
      <c r="P291" t="s">
        <v>9961</v>
      </c>
      <c r="Q291" t="s">
        <v>9960</v>
      </c>
      <c r="R291" s="7">
        <v>35796</v>
      </c>
      <c r="S291" s="8">
        <f t="shared" si="32"/>
        <v>1998</v>
      </c>
      <c r="T291" s="8">
        <v>1998</v>
      </c>
      <c r="U291" s="8">
        <f t="shared" si="33"/>
        <v>24</v>
      </c>
      <c r="V291" s="7">
        <v>36008</v>
      </c>
      <c r="W291" t="s">
        <v>1052</v>
      </c>
      <c r="X291" s="2">
        <v>0.111</v>
      </c>
      <c r="Y291" s="6">
        <f t="shared" si="38"/>
        <v>2.9630816048690639E-3</v>
      </c>
      <c r="AA291">
        <v>87566621</v>
      </c>
      <c r="AB291">
        <v>24890</v>
      </c>
      <c r="AD291" t="s">
        <v>4</v>
      </c>
      <c r="AE291">
        <v>81</v>
      </c>
      <c r="AF291">
        <v>8</v>
      </c>
      <c r="AH291" s="11">
        <v>43344</v>
      </c>
      <c r="AI291" t="s">
        <v>9959</v>
      </c>
      <c r="AJ291" t="s">
        <v>9958</v>
      </c>
      <c r="AK291" t="s">
        <v>9957</v>
      </c>
      <c r="AL291">
        <v>0</v>
      </c>
      <c r="AM291" s="5">
        <f t="shared" si="34"/>
        <v>0</v>
      </c>
      <c r="AN291" s="4">
        <f t="shared" si="39"/>
        <v>0</v>
      </c>
      <c r="AO291" s="3"/>
      <c r="AP291">
        <v>0</v>
      </c>
      <c r="AR291" t="s">
        <v>1</v>
      </c>
      <c r="AT291" s="2" t="s">
        <v>0</v>
      </c>
      <c r="AU291" s="1">
        <f t="shared" si="35"/>
        <v>0.20741571234083445</v>
      </c>
      <c r="AV291" s="1">
        <f t="shared" si="36"/>
        <v>0.1481540802434532</v>
      </c>
      <c r="AW291" s="1">
        <f t="shared" si="37"/>
        <v>8.8892448146071903E-2</v>
      </c>
    </row>
    <row r="292" spans="1:49" x14ac:dyDescent="0.2">
      <c r="A292">
        <v>290</v>
      </c>
      <c r="B292" t="s">
        <v>9956</v>
      </c>
      <c r="C292" t="s">
        <v>9955</v>
      </c>
      <c r="F292" t="s">
        <v>9954</v>
      </c>
      <c r="G292" t="s">
        <v>15</v>
      </c>
      <c r="H292" t="s">
        <v>14</v>
      </c>
      <c r="I292" t="s">
        <v>9953</v>
      </c>
      <c r="J292">
        <v>60018279</v>
      </c>
      <c r="K292" t="s">
        <v>9952</v>
      </c>
      <c r="L292" t="s">
        <v>9951</v>
      </c>
      <c r="M292" t="s">
        <v>89</v>
      </c>
      <c r="N292">
        <v>2</v>
      </c>
      <c r="O292" t="s">
        <v>9950</v>
      </c>
      <c r="P292" t="s">
        <v>9949</v>
      </c>
      <c r="Q292" t="s">
        <v>9948</v>
      </c>
      <c r="R292" s="7">
        <v>35796</v>
      </c>
      <c r="S292" s="8">
        <f t="shared" si="32"/>
        <v>1998</v>
      </c>
      <c r="T292" s="8">
        <v>1998</v>
      </c>
      <c r="U292" s="8">
        <f t="shared" si="33"/>
        <v>24</v>
      </c>
      <c r="V292" s="7">
        <v>35855</v>
      </c>
      <c r="W292" t="s">
        <v>1052</v>
      </c>
      <c r="X292" s="2">
        <v>0.111</v>
      </c>
      <c r="Y292" s="6">
        <f t="shared" si="38"/>
        <v>2.9630816048690639E-3</v>
      </c>
      <c r="AA292">
        <v>87566621</v>
      </c>
      <c r="AB292">
        <v>24890</v>
      </c>
      <c r="AD292" t="s">
        <v>4</v>
      </c>
      <c r="AE292">
        <v>81</v>
      </c>
      <c r="AF292">
        <v>3</v>
      </c>
      <c r="AH292" t="s">
        <v>9947</v>
      </c>
      <c r="AI292" t="s">
        <v>9946</v>
      </c>
      <c r="AJ292" t="s">
        <v>9945</v>
      </c>
      <c r="AK292" t="s">
        <v>9944</v>
      </c>
      <c r="AL292">
        <v>0</v>
      </c>
      <c r="AM292" s="5">
        <f t="shared" si="34"/>
        <v>0</v>
      </c>
      <c r="AN292" s="4">
        <f t="shared" si="39"/>
        <v>0</v>
      </c>
      <c r="AO292" s="3"/>
      <c r="AP292">
        <v>0</v>
      </c>
      <c r="AR292" t="s">
        <v>1</v>
      </c>
      <c r="AT292" s="2" t="s">
        <v>0</v>
      </c>
      <c r="AU292" s="1">
        <f t="shared" si="35"/>
        <v>0.20741571234083445</v>
      </c>
      <c r="AV292" s="1">
        <f t="shared" si="36"/>
        <v>0.1481540802434532</v>
      </c>
      <c r="AW292" s="1">
        <f t="shared" si="37"/>
        <v>8.8892448146071903E-2</v>
      </c>
    </row>
    <row r="293" spans="1:49" x14ac:dyDescent="0.2">
      <c r="A293">
        <v>291</v>
      </c>
      <c r="B293" t="s">
        <v>9943</v>
      </c>
      <c r="C293" t="s">
        <v>9942</v>
      </c>
      <c r="F293" t="s">
        <v>9941</v>
      </c>
      <c r="G293" t="s">
        <v>15</v>
      </c>
      <c r="H293" t="s">
        <v>14</v>
      </c>
      <c r="I293" t="s">
        <v>1176</v>
      </c>
      <c r="J293">
        <v>60011357</v>
      </c>
      <c r="K293" t="s">
        <v>1175</v>
      </c>
      <c r="L293" t="s">
        <v>1174</v>
      </c>
      <c r="M293" t="s">
        <v>1173</v>
      </c>
      <c r="N293">
        <v>2</v>
      </c>
      <c r="O293" t="s">
        <v>6287</v>
      </c>
      <c r="P293" t="s">
        <v>6286</v>
      </c>
      <c r="Q293" t="s">
        <v>1170</v>
      </c>
      <c r="R293" s="7">
        <v>35796</v>
      </c>
      <c r="S293" s="8">
        <f t="shared" si="32"/>
        <v>1998</v>
      </c>
      <c r="T293" s="8">
        <v>1998</v>
      </c>
      <c r="U293" s="8">
        <f t="shared" si="33"/>
        <v>24</v>
      </c>
      <c r="V293" s="7">
        <v>1998</v>
      </c>
      <c r="W293" t="s">
        <v>1169</v>
      </c>
      <c r="X293" s="2">
        <v>0.30399999999999999</v>
      </c>
      <c r="Y293" s="6">
        <f t="shared" si="38"/>
        <v>8.115106377299057E-3</v>
      </c>
      <c r="AA293">
        <v>8952477</v>
      </c>
      <c r="AB293">
        <v>12250</v>
      </c>
      <c r="AD293" t="s">
        <v>4</v>
      </c>
      <c r="AE293">
        <v>19</v>
      </c>
      <c r="AF293">
        <v>3</v>
      </c>
      <c r="AH293" t="s">
        <v>9940</v>
      </c>
      <c r="AI293" t="s">
        <v>9939</v>
      </c>
      <c r="AJ293" t="s">
        <v>9938</v>
      </c>
      <c r="AK293" t="s">
        <v>9937</v>
      </c>
      <c r="AL293">
        <v>0</v>
      </c>
      <c r="AM293" s="5">
        <f t="shared" si="34"/>
        <v>0</v>
      </c>
      <c r="AN293" s="4">
        <f t="shared" si="39"/>
        <v>0</v>
      </c>
      <c r="AO293" s="3"/>
      <c r="AP293">
        <v>0</v>
      </c>
      <c r="AR293" t="s">
        <v>1</v>
      </c>
      <c r="AT293" s="2" t="s">
        <v>0</v>
      </c>
      <c r="AU293" s="1">
        <f t="shared" si="35"/>
        <v>0.56805744641093392</v>
      </c>
      <c r="AV293" s="1">
        <f t="shared" si="36"/>
        <v>0.40575531886495286</v>
      </c>
      <c r="AW293" s="1">
        <f t="shared" si="37"/>
        <v>0.24345319131897172</v>
      </c>
    </row>
    <row r="294" spans="1:49" x14ac:dyDescent="0.2">
      <c r="A294">
        <v>292</v>
      </c>
      <c r="B294" t="s">
        <v>9936</v>
      </c>
      <c r="C294" t="s">
        <v>9935</v>
      </c>
      <c r="F294" t="s">
        <v>9934</v>
      </c>
      <c r="G294" t="s">
        <v>15</v>
      </c>
      <c r="H294" t="s">
        <v>14</v>
      </c>
      <c r="I294" t="s">
        <v>9933</v>
      </c>
      <c r="J294" t="s">
        <v>9932</v>
      </c>
      <c r="K294" t="s">
        <v>9931</v>
      </c>
      <c r="L294" t="s">
        <v>9930</v>
      </c>
      <c r="M294" t="s">
        <v>9929</v>
      </c>
      <c r="N294">
        <v>2</v>
      </c>
      <c r="O294" t="s">
        <v>9928</v>
      </c>
      <c r="P294" t="s">
        <v>9927</v>
      </c>
      <c r="Q294" t="s">
        <v>9926</v>
      </c>
      <c r="R294" s="7">
        <v>35796</v>
      </c>
      <c r="S294" s="8">
        <f t="shared" si="32"/>
        <v>1998</v>
      </c>
      <c r="T294" s="8">
        <v>1998</v>
      </c>
      <c r="U294" s="8">
        <f t="shared" si="33"/>
        <v>24</v>
      </c>
      <c r="V294" s="7">
        <v>1998</v>
      </c>
      <c r="W294" t="s">
        <v>1169</v>
      </c>
      <c r="X294" s="2">
        <v>0.30399999999999999</v>
      </c>
      <c r="Y294" s="6">
        <f t="shared" si="38"/>
        <v>8.115106377299057E-3</v>
      </c>
      <c r="AA294">
        <v>8952477</v>
      </c>
      <c r="AB294">
        <v>12250</v>
      </c>
      <c r="AD294" t="s">
        <v>4</v>
      </c>
      <c r="AE294">
        <v>18</v>
      </c>
      <c r="AF294">
        <v>5</v>
      </c>
      <c r="AH294" t="s">
        <v>9925</v>
      </c>
      <c r="AI294" t="s">
        <v>9924</v>
      </c>
      <c r="AK294" t="s">
        <v>9923</v>
      </c>
      <c r="AL294">
        <v>0</v>
      </c>
      <c r="AM294" s="5">
        <f t="shared" si="34"/>
        <v>0</v>
      </c>
      <c r="AN294" s="4">
        <f t="shared" si="39"/>
        <v>0</v>
      </c>
      <c r="AO294" s="3"/>
      <c r="AP294">
        <v>0</v>
      </c>
      <c r="AR294" t="s">
        <v>1</v>
      </c>
      <c r="AT294" s="2" t="s">
        <v>0</v>
      </c>
      <c r="AU294" s="1">
        <f t="shared" si="35"/>
        <v>0.56805744641093392</v>
      </c>
      <c r="AV294" s="1">
        <f t="shared" si="36"/>
        <v>0.40575531886495286</v>
      </c>
      <c r="AW294" s="1">
        <f t="shared" si="37"/>
        <v>0.24345319131897172</v>
      </c>
    </row>
    <row r="295" spans="1:49" x14ac:dyDescent="0.2">
      <c r="A295">
        <v>293</v>
      </c>
      <c r="B295" t="s">
        <v>9922</v>
      </c>
      <c r="C295" t="s">
        <v>9921</v>
      </c>
      <c r="F295" t="s">
        <v>9920</v>
      </c>
      <c r="G295" t="s">
        <v>15</v>
      </c>
      <c r="H295" t="s">
        <v>14</v>
      </c>
      <c r="I295" t="s">
        <v>9919</v>
      </c>
      <c r="J295">
        <v>60013983</v>
      </c>
      <c r="K295" t="s">
        <v>251</v>
      </c>
      <c r="L295" t="s">
        <v>250</v>
      </c>
      <c r="M295" t="s">
        <v>249</v>
      </c>
      <c r="N295">
        <v>3</v>
      </c>
      <c r="O295" t="s">
        <v>9918</v>
      </c>
      <c r="P295" t="s">
        <v>9917</v>
      </c>
      <c r="Q295" t="s">
        <v>9916</v>
      </c>
      <c r="R295" s="7">
        <v>35796</v>
      </c>
      <c r="S295" s="8">
        <f t="shared" si="32"/>
        <v>1998</v>
      </c>
      <c r="T295" s="8">
        <v>1998</v>
      </c>
      <c r="U295" s="8">
        <f t="shared" si="33"/>
        <v>24</v>
      </c>
      <c r="V295" s="7">
        <v>1998</v>
      </c>
      <c r="W295" t="s">
        <v>1169</v>
      </c>
      <c r="X295" s="2">
        <v>0.30399999999999999</v>
      </c>
      <c r="Y295" s="6">
        <f t="shared" si="38"/>
        <v>8.115106377299057E-3</v>
      </c>
      <c r="AA295">
        <v>8952477</v>
      </c>
      <c r="AB295">
        <v>12250</v>
      </c>
      <c r="AD295" t="s">
        <v>4</v>
      </c>
      <c r="AE295">
        <v>19</v>
      </c>
      <c r="AF295">
        <v>1</v>
      </c>
      <c r="AH295" t="s">
        <v>9915</v>
      </c>
      <c r="AI295" t="s">
        <v>9914</v>
      </c>
      <c r="AJ295" t="s">
        <v>9913</v>
      </c>
      <c r="AK295" t="s">
        <v>9912</v>
      </c>
      <c r="AL295">
        <v>0</v>
      </c>
      <c r="AM295" s="5">
        <f t="shared" si="34"/>
        <v>0</v>
      </c>
      <c r="AN295" s="4">
        <f t="shared" si="39"/>
        <v>0</v>
      </c>
      <c r="AO295" s="3"/>
      <c r="AP295">
        <v>0</v>
      </c>
      <c r="AR295" t="s">
        <v>1</v>
      </c>
      <c r="AT295" s="2" t="s">
        <v>0</v>
      </c>
      <c r="AU295" s="1">
        <f t="shared" si="35"/>
        <v>0.56805744641093392</v>
      </c>
      <c r="AV295" s="1">
        <f t="shared" si="36"/>
        <v>0.40575531886495286</v>
      </c>
      <c r="AW295" s="1">
        <f t="shared" si="37"/>
        <v>0.24345319131897172</v>
      </c>
    </row>
    <row r="296" spans="1:49" x14ac:dyDescent="0.2">
      <c r="A296">
        <v>294</v>
      </c>
      <c r="B296" t="s">
        <v>9911</v>
      </c>
      <c r="C296" t="s">
        <v>9910</v>
      </c>
      <c r="F296" t="s">
        <v>9909</v>
      </c>
      <c r="G296" t="s">
        <v>15</v>
      </c>
      <c r="H296" t="s">
        <v>14</v>
      </c>
      <c r="I296" t="s">
        <v>6045</v>
      </c>
      <c r="J296">
        <v>60003771</v>
      </c>
      <c r="K296" t="s">
        <v>6044</v>
      </c>
      <c r="L296" t="s">
        <v>6043</v>
      </c>
      <c r="M296" t="s">
        <v>104</v>
      </c>
      <c r="N296">
        <v>3</v>
      </c>
      <c r="O296" t="s">
        <v>6042</v>
      </c>
      <c r="P296" t="s">
        <v>6041</v>
      </c>
      <c r="Q296" t="s">
        <v>6040</v>
      </c>
      <c r="R296" s="7">
        <v>35796</v>
      </c>
      <c r="S296" s="8">
        <f t="shared" si="32"/>
        <v>1998</v>
      </c>
      <c r="T296" s="8">
        <v>1998</v>
      </c>
      <c r="U296" s="8">
        <f t="shared" si="33"/>
        <v>24</v>
      </c>
      <c r="V296" s="7">
        <v>1998</v>
      </c>
      <c r="W296" t="s">
        <v>1169</v>
      </c>
      <c r="X296" s="2">
        <v>0.30399999999999999</v>
      </c>
      <c r="Y296" s="6">
        <f t="shared" si="38"/>
        <v>8.115106377299057E-3</v>
      </c>
      <c r="AA296">
        <v>8952477</v>
      </c>
      <c r="AB296">
        <v>12250</v>
      </c>
      <c r="AD296" t="s">
        <v>4</v>
      </c>
      <c r="AE296">
        <v>19</v>
      </c>
      <c r="AF296">
        <v>5</v>
      </c>
      <c r="AH296" t="s">
        <v>9908</v>
      </c>
      <c r="AI296" t="s">
        <v>9907</v>
      </c>
      <c r="AJ296" t="s">
        <v>6037</v>
      </c>
      <c r="AK296" t="s">
        <v>9906</v>
      </c>
      <c r="AL296">
        <v>0</v>
      </c>
      <c r="AM296" s="5">
        <f t="shared" si="34"/>
        <v>0</v>
      </c>
      <c r="AN296" s="4">
        <f t="shared" si="39"/>
        <v>0</v>
      </c>
      <c r="AO296" s="3"/>
      <c r="AP296">
        <v>0</v>
      </c>
      <c r="AR296" t="s">
        <v>1</v>
      </c>
      <c r="AT296" s="2" t="s">
        <v>0</v>
      </c>
      <c r="AU296" s="1">
        <f t="shared" si="35"/>
        <v>0.56805744641093392</v>
      </c>
      <c r="AV296" s="1">
        <f t="shared" si="36"/>
        <v>0.40575531886495286</v>
      </c>
      <c r="AW296" s="1">
        <f t="shared" si="37"/>
        <v>0.24345319131897172</v>
      </c>
    </row>
    <row r="297" spans="1:49" x14ac:dyDescent="0.2">
      <c r="A297">
        <v>295</v>
      </c>
      <c r="B297" t="s">
        <v>9905</v>
      </c>
      <c r="C297" t="s">
        <v>9904</v>
      </c>
      <c r="F297" t="s">
        <v>9903</v>
      </c>
      <c r="G297" t="s">
        <v>15</v>
      </c>
      <c r="H297" t="s">
        <v>14</v>
      </c>
      <c r="I297" t="s">
        <v>1297</v>
      </c>
      <c r="J297">
        <v>60006948</v>
      </c>
      <c r="K297" t="s">
        <v>1296</v>
      </c>
      <c r="L297" t="s">
        <v>1295</v>
      </c>
      <c r="M297" t="s">
        <v>1294</v>
      </c>
      <c r="N297">
        <v>1</v>
      </c>
      <c r="O297" t="s">
        <v>1293</v>
      </c>
      <c r="P297">
        <v>7004103789</v>
      </c>
      <c r="Q297">
        <v>60006948</v>
      </c>
      <c r="R297" s="7">
        <v>35796</v>
      </c>
      <c r="S297" s="8">
        <f t="shared" si="32"/>
        <v>1998</v>
      </c>
      <c r="T297" s="8">
        <v>1998</v>
      </c>
      <c r="U297" s="8">
        <f t="shared" si="33"/>
        <v>24</v>
      </c>
      <c r="V297" s="7">
        <v>35886</v>
      </c>
      <c r="W297" t="s">
        <v>9902</v>
      </c>
      <c r="X297" s="2" t="s">
        <v>0</v>
      </c>
      <c r="Y297" s="6" t="e">
        <f t="shared" si="38"/>
        <v>#VALUE!</v>
      </c>
      <c r="AA297">
        <v>10698299</v>
      </c>
      <c r="AB297">
        <v>25808</v>
      </c>
      <c r="AD297" t="s">
        <v>4</v>
      </c>
      <c r="AE297">
        <v>14</v>
      </c>
      <c r="AF297">
        <v>4</v>
      </c>
      <c r="AH297" t="s">
        <v>9901</v>
      </c>
      <c r="AI297" t="s">
        <v>9900</v>
      </c>
      <c r="AJ297" t="s">
        <v>9899</v>
      </c>
      <c r="AK297" t="s">
        <v>9898</v>
      </c>
      <c r="AL297">
        <v>0</v>
      </c>
      <c r="AM297" s="5">
        <f t="shared" si="34"/>
        <v>0</v>
      </c>
      <c r="AN297" s="4">
        <f t="shared" si="39"/>
        <v>0</v>
      </c>
      <c r="AO297" s="3"/>
      <c r="AP297">
        <v>0</v>
      </c>
      <c r="AR297" t="s">
        <v>1</v>
      </c>
      <c r="AT297" s="2" t="s">
        <v>0</v>
      </c>
      <c r="AU297" s="1" t="e">
        <f t="shared" si="35"/>
        <v>#VALUE!</v>
      </c>
      <c r="AV297" s="1" t="e">
        <f t="shared" si="36"/>
        <v>#VALUE!</v>
      </c>
      <c r="AW297" s="1" t="e">
        <f t="shared" si="37"/>
        <v>#VALUE!</v>
      </c>
    </row>
    <row r="298" spans="1:49" x14ac:dyDescent="0.2">
      <c r="A298">
        <v>296</v>
      </c>
      <c r="B298" t="s">
        <v>9897</v>
      </c>
      <c r="C298" t="s">
        <v>9896</v>
      </c>
      <c r="D298" t="s">
        <v>9895</v>
      </c>
      <c r="F298" t="s">
        <v>9894</v>
      </c>
      <c r="G298" t="s">
        <v>15</v>
      </c>
      <c r="H298" t="s">
        <v>14</v>
      </c>
      <c r="I298" t="s">
        <v>9893</v>
      </c>
      <c r="J298">
        <v>60033126</v>
      </c>
      <c r="K298" t="s">
        <v>9892</v>
      </c>
      <c r="L298" t="s">
        <v>9891</v>
      </c>
      <c r="M298" t="s">
        <v>9890</v>
      </c>
      <c r="N298">
        <v>1</v>
      </c>
      <c r="O298" t="s">
        <v>9889</v>
      </c>
      <c r="P298">
        <v>57216175081</v>
      </c>
      <c r="Q298">
        <v>60033126</v>
      </c>
      <c r="R298" s="7">
        <v>35796</v>
      </c>
      <c r="S298" s="8">
        <f t="shared" si="32"/>
        <v>1998</v>
      </c>
      <c r="T298" s="8">
        <v>1998</v>
      </c>
      <c r="U298" s="8">
        <f t="shared" si="33"/>
        <v>24</v>
      </c>
      <c r="V298" s="7">
        <v>1998</v>
      </c>
      <c r="W298" t="s">
        <v>9888</v>
      </c>
      <c r="X298" s="2" t="s">
        <v>0</v>
      </c>
      <c r="Y298" s="6" t="e">
        <f t="shared" si="38"/>
        <v>#VALUE!</v>
      </c>
      <c r="AA298">
        <v>10183639</v>
      </c>
      <c r="AB298">
        <v>30286</v>
      </c>
      <c r="AD298" t="s">
        <v>4</v>
      </c>
      <c r="AE298">
        <v>10</v>
      </c>
      <c r="AF298">
        <v>2</v>
      </c>
      <c r="AH298" t="s">
        <v>9887</v>
      </c>
      <c r="AI298" t="s">
        <v>9886</v>
      </c>
      <c r="AK298" t="s">
        <v>9885</v>
      </c>
      <c r="AL298">
        <v>1</v>
      </c>
      <c r="AM298" s="5">
        <f t="shared" si="34"/>
        <v>4.1666666666666664E-2</v>
      </c>
      <c r="AN298" s="4">
        <f t="shared" si="39"/>
        <v>6.3107408809794262E-5</v>
      </c>
      <c r="AO298" s="3"/>
      <c r="AP298">
        <v>1</v>
      </c>
      <c r="AR298" t="s">
        <v>1</v>
      </c>
      <c r="AT298" s="2" t="s">
        <v>0</v>
      </c>
      <c r="AU298" s="1" t="e">
        <f t="shared" si="35"/>
        <v>#VALUE!</v>
      </c>
      <c r="AV298" s="1" t="e">
        <f t="shared" si="36"/>
        <v>#VALUE!</v>
      </c>
      <c r="AW298" s="1" t="e">
        <f t="shared" si="37"/>
        <v>#VALUE!</v>
      </c>
    </row>
    <row r="299" spans="1:49" x14ac:dyDescent="0.2">
      <c r="A299">
        <v>297</v>
      </c>
      <c r="B299" t="s">
        <v>9884</v>
      </c>
      <c r="F299" t="s">
        <v>9883</v>
      </c>
      <c r="G299" t="s">
        <v>15</v>
      </c>
      <c r="H299" t="s">
        <v>14</v>
      </c>
      <c r="I299" t="s">
        <v>9882</v>
      </c>
      <c r="J299" t="s">
        <v>9881</v>
      </c>
      <c r="K299" t="s">
        <v>9880</v>
      </c>
      <c r="L299" t="s">
        <v>9879</v>
      </c>
      <c r="M299" t="s">
        <v>9878</v>
      </c>
      <c r="N299">
        <v>7</v>
      </c>
      <c r="O299" t="s">
        <v>9877</v>
      </c>
      <c r="P299" t="s">
        <v>9876</v>
      </c>
      <c r="Q299" t="s">
        <v>9875</v>
      </c>
      <c r="R299" s="7">
        <v>35796</v>
      </c>
      <c r="S299" s="8">
        <f t="shared" ref="S299:S362" si="40">YEAR(R299)</f>
        <v>1998</v>
      </c>
      <c r="T299" s="8">
        <v>1998</v>
      </c>
      <c r="U299" s="8">
        <f t="shared" ref="U299:U362" si="41">2022-T299</f>
        <v>24</v>
      </c>
      <c r="V299" s="7">
        <v>1998</v>
      </c>
      <c r="W299" t="s">
        <v>9874</v>
      </c>
      <c r="X299" s="2" t="s">
        <v>0</v>
      </c>
      <c r="Y299" s="6" t="e">
        <f t="shared" si="38"/>
        <v>#VALUE!</v>
      </c>
      <c r="AA299">
        <v>66710</v>
      </c>
      <c r="AB299">
        <v>22024</v>
      </c>
      <c r="AD299" t="s">
        <v>4</v>
      </c>
      <c r="AE299">
        <v>57</v>
      </c>
      <c r="AF299">
        <v>4</v>
      </c>
      <c r="AH299" t="s">
        <v>9873</v>
      </c>
      <c r="AI299" t="s">
        <v>9872</v>
      </c>
      <c r="AJ299" t="s">
        <v>9871</v>
      </c>
      <c r="AK299" t="s">
        <v>9870</v>
      </c>
      <c r="AL299">
        <v>0</v>
      </c>
      <c r="AM299" s="5">
        <f t="shared" ref="AM299:AM362" si="42">AL299/U299</f>
        <v>0</v>
      </c>
      <c r="AN299" s="4">
        <f t="shared" si="39"/>
        <v>0</v>
      </c>
      <c r="AO299" s="3"/>
      <c r="AP299">
        <v>0</v>
      </c>
      <c r="AR299" t="s">
        <v>1</v>
      </c>
      <c r="AT299" s="2" t="s">
        <v>0</v>
      </c>
      <c r="AU299" s="1" t="e">
        <f t="shared" ref="AU299:AU362" si="43">(Y299*0.7+AN299*0.3)*100</f>
        <v>#VALUE!</v>
      </c>
      <c r="AV299" s="1" t="e">
        <f t="shared" ref="AV299:AV362" si="44">(Y299*0.5+AN299*0.5)*100</f>
        <v>#VALUE!</v>
      </c>
      <c r="AW299" s="1" t="e">
        <f t="shared" ref="AW299:AW362" si="45">(Y299*0.3+AN299*0.7)*100</f>
        <v>#VALUE!</v>
      </c>
    </row>
    <row r="300" spans="1:49" x14ac:dyDescent="0.2">
      <c r="A300">
        <v>298</v>
      </c>
      <c r="B300" t="s">
        <v>9869</v>
      </c>
      <c r="C300" t="s">
        <v>9868</v>
      </c>
      <c r="F300" t="s">
        <v>9867</v>
      </c>
      <c r="G300" t="s">
        <v>15</v>
      </c>
      <c r="H300" t="s">
        <v>14</v>
      </c>
      <c r="I300" t="s">
        <v>9866</v>
      </c>
      <c r="J300">
        <v>60008673</v>
      </c>
      <c r="K300" t="s">
        <v>6415</v>
      </c>
      <c r="L300" t="s">
        <v>6414</v>
      </c>
      <c r="M300" t="s">
        <v>1028</v>
      </c>
      <c r="N300">
        <v>2</v>
      </c>
      <c r="O300" t="s">
        <v>9865</v>
      </c>
      <c r="P300" t="s">
        <v>9864</v>
      </c>
      <c r="Q300" t="s">
        <v>9863</v>
      </c>
      <c r="R300" s="7">
        <v>35796</v>
      </c>
      <c r="S300" s="8">
        <f t="shared" si="40"/>
        <v>1998</v>
      </c>
      <c r="T300" s="8">
        <v>1998</v>
      </c>
      <c r="U300" s="8">
        <f t="shared" si="41"/>
        <v>24</v>
      </c>
      <c r="V300" s="7">
        <v>35796</v>
      </c>
      <c r="W300" t="s">
        <v>9707</v>
      </c>
      <c r="X300" s="2">
        <v>0.318</v>
      </c>
      <c r="Y300" s="6">
        <f t="shared" si="38"/>
        <v>8.4888283815167786E-3</v>
      </c>
      <c r="AA300">
        <v>338443</v>
      </c>
      <c r="AB300">
        <v>27160</v>
      </c>
      <c r="AC300">
        <v>15739120</v>
      </c>
      <c r="AD300" t="s">
        <v>4</v>
      </c>
      <c r="AE300">
        <v>41</v>
      </c>
      <c r="AF300">
        <v>1</v>
      </c>
      <c r="AH300" t="s">
        <v>9862</v>
      </c>
      <c r="AI300" t="s">
        <v>9861</v>
      </c>
      <c r="AK300" t="s">
        <v>9860</v>
      </c>
      <c r="AL300">
        <v>0</v>
      </c>
      <c r="AM300" s="5">
        <f t="shared" si="42"/>
        <v>0</v>
      </c>
      <c r="AN300" s="4">
        <f t="shared" si="39"/>
        <v>0</v>
      </c>
      <c r="AO300" s="3"/>
      <c r="AP300">
        <v>0</v>
      </c>
      <c r="AR300" t="s">
        <v>9859</v>
      </c>
      <c r="AT300" s="2">
        <v>0.77</v>
      </c>
      <c r="AU300" s="1">
        <f t="shared" si="43"/>
        <v>0.59421798670617454</v>
      </c>
      <c r="AV300" s="1">
        <f t="shared" si="44"/>
        <v>0.42444141907583893</v>
      </c>
      <c r="AW300" s="1">
        <f t="shared" si="45"/>
        <v>0.25466485144550338</v>
      </c>
    </row>
    <row r="301" spans="1:49" x14ac:dyDescent="0.2">
      <c r="A301">
        <v>299</v>
      </c>
      <c r="B301" t="s">
        <v>9858</v>
      </c>
      <c r="C301" t="s">
        <v>9857</v>
      </c>
      <c r="F301" t="s">
        <v>9856</v>
      </c>
      <c r="G301" t="s">
        <v>15</v>
      </c>
      <c r="H301" t="s">
        <v>14</v>
      </c>
      <c r="I301" t="s">
        <v>9855</v>
      </c>
      <c r="J301" t="s">
        <v>9854</v>
      </c>
      <c r="K301" t="s">
        <v>9853</v>
      </c>
      <c r="L301" t="s">
        <v>9852</v>
      </c>
      <c r="M301" t="s">
        <v>9851</v>
      </c>
      <c r="N301">
        <v>3</v>
      </c>
      <c r="O301" t="s">
        <v>9850</v>
      </c>
      <c r="P301" t="s">
        <v>9849</v>
      </c>
      <c r="Q301" t="s">
        <v>9848</v>
      </c>
      <c r="R301" s="7">
        <v>35796</v>
      </c>
      <c r="S301" s="8">
        <f t="shared" si="40"/>
        <v>1998</v>
      </c>
      <c r="T301" s="8">
        <v>1998</v>
      </c>
      <c r="U301" s="8">
        <f t="shared" si="41"/>
        <v>24</v>
      </c>
      <c r="V301" s="7">
        <v>35916</v>
      </c>
      <c r="W301" t="s">
        <v>1088</v>
      </c>
      <c r="X301" s="2">
        <v>0.33500000000000002</v>
      </c>
      <c r="Y301" s="6">
        <f t="shared" si="38"/>
        <v>8.94263367235258E-3</v>
      </c>
      <c r="AA301">
        <v>10964290</v>
      </c>
      <c r="AB301">
        <v>18201</v>
      </c>
      <c r="AD301" t="s">
        <v>4</v>
      </c>
      <c r="AE301">
        <v>8</v>
      </c>
      <c r="AF301">
        <v>3</v>
      </c>
      <c r="AH301" t="s">
        <v>9847</v>
      </c>
      <c r="AI301" t="s">
        <v>9846</v>
      </c>
      <c r="AJ301" t="s">
        <v>9845</v>
      </c>
      <c r="AK301" t="s">
        <v>9844</v>
      </c>
      <c r="AL301">
        <v>1</v>
      </c>
      <c r="AM301" s="5">
        <f t="shared" si="42"/>
        <v>4.1666666666666664E-2</v>
      </c>
      <c r="AN301" s="4">
        <f t="shared" si="39"/>
        <v>6.3107408809794262E-5</v>
      </c>
      <c r="AO301" s="3"/>
      <c r="AP301">
        <v>0</v>
      </c>
      <c r="AR301" t="s">
        <v>1</v>
      </c>
      <c r="AT301" s="2">
        <v>1.694</v>
      </c>
      <c r="AU301" s="1">
        <f t="shared" si="43"/>
        <v>0.62787757932897437</v>
      </c>
      <c r="AV301" s="1">
        <f t="shared" si="44"/>
        <v>0.45028705405811875</v>
      </c>
      <c r="AW301" s="1">
        <f t="shared" si="45"/>
        <v>0.27269652878726297</v>
      </c>
    </row>
    <row r="302" spans="1:49" x14ac:dyDescent="0.2">
      <c r="A302">
        <v>300</v>
      </c>
      <c r="B302" t="s">
        <v>9843</v>
      </c>
      <c r="C302" t="s">
        <v>9842</v>
      </c>
      <c r="F302" t="s">
        <v>9841</v>
      </c>
      <c r="G302" t="s">
        <v>15</v>
      </c>
      <c r="H302" t="s">
        <v>14</v>
      </c>
      <c r="I302" t="s">
        <v>9840</v>
      </c>
      <c r="J302" t="s">
        <v>9835</v>
      </c>
      <c r="K302" t="s">
        <v>9839</v>
      </c>
      <c r="L302" t="s">
        <v>9838</v>
      </c>
      <c r="M302" t="s">
        <v>26</v>
      </c>
      <c r="N302">
        <v>2</v>
      </c>
      <c r="O302" t="s">
        <v>9837</v>
      </c>
      <c r="P302" t="s">
        <v>9836</v>
      </c>
      <c r="Q302" t="s">
        <v>9835</v>
      </c>
      <c r="R302" s="7">
        <v>35796</v>
      </c>
      <c r="S302" s="8">
        <f t="shared" si="40"/>
        <v>1998</v>
      </c>
      <c r="T302" s="8">
        <v>1998</v>
      </c>
      <c r="U302" s="8">
        <f t="shared" si="41"/>
        <v>24</v>
      </c>
      <c r="V302" s="7" t="s">
        <v>2483</v>
      </c>
      <c r="W302" t="s">
        <v>1621</v>
      </c>
      <c r="X302" s="2">
        <v>0.371</v>
      </c>
      <c r="Y302" s="6">
        <f t="shared" si="38"/>
        <v>9.9036331117695747E-3</v>
      </c>
      <c r="AA302">
        <v>486604</v>
      </c>
      <c r="AB302">
        <v>28580</v>
      </c>
      <c r="AD302" t="s">
        <v>4</v>
      </c>
      <c r="AE302">
        <v>33</v>
      </c>
      <c r="AF302">
        <v>3</v>
      </c>
      <c r="AH302" t="s">
        <v>9834</v>
      </c>
      <c r="AI302" t="s">
        <v>9833</v>
      </c>
      <c r="AK302" t="s">
        <v>9832</v>
      </c>
      <c r="AL302">
        <v>7</v>
      </c>
      <c r="AM302" s="5">
        <f t="shared" si="42"/>
        <v>0.29166666666666669</v>
      </c>
      <c r="AN302" s="4">
        <f t="shared" si="39"/>
        <v>4.417518616685599E-4</v>
      </c>
      <c r="AO302" s="3"/>
      <c r="AP302">
        <v>1</v>
      </c>
      <c r="AR302" t="s">
        <v>1</v>
      </c>
      <c r="AT302" s="2">
        <v>1.431</v>
      </c>
      <c r="AU302" s="1">
        <f t="shared" si="43"/>
        <v>0.70650687367392706</v>
      </c>
      <c r="AV302" s="1">
        <f t="shared" si="44"/>
        <v>0.51726924867190671</v>
      </c>
      <c r="AW302" s="1">
        <f t="shared" si="45"/>
        <v>0.32803162366988647</v>
      </c>
    </row>
    <row r="303" spans="1:49" x14ac:dyDescent="0.2">
      <c r="A303">
        <v>301</v>
      </c>
      <c r="B303" t="s">
        <v>9831</v>
      </c>
      <c r="C303" t="s">
        <v>9830</v>
      </c>
      <c r="F303" t="s">
        <v>9829</v>
      </c>
      <c r="G303" t="s">
        <v>15</v>
      </c>
      <c r="H303" t="s">
        <v>14</v>
      </c>
      <c r="I303" t="s">
        <v>409</v>
      </c>
      <c r="J303">
        <v>60003892</v>
      </c>
      <c r="K303" t="s">
        <v>408</v>
      </c>
      <c r="L303" t="s">
        <v>407</v>
      </c>
      <c r="M303" t="s">
        <v>73</v>
      </c>
      <c r="N303">
        <v>3</v>
      </c>
      <c r="O303" t="s">
        <v>9828</v>
      </c>
      <c r="P303" t="s">
        <v>405</v>
      </c>
      <c r="Q303" t="s">
        <v>404</v>
      </c>
      <c r="R303" s="7">
        <v>35796</v>
      </c>
      <c r="S303" s="8">
        <f t="shared" si="40"/>
        <v>1998</v>
      </c>
      <c r="T303" s="8">
        <v>1998</v>
      </c>
      <c r="U303" s="8">
        <f t="shared" si="41"/>
        <v>24</v>
      </c>
      <c r="V303" s="7">
        <v>35796</v>
      </c>
      <c r="W303" t="s">
        <v>9827</v>
      </c>
      <c r="X303" s="2">
        <v>0.42799999999999999</v>
      </c>
      <c r="Y303" s="6">
        <f t="shared" si="38"/>
        <v>1.1425215557513147E-2</v>
      </c>
      <c r="AA303">
        <v>9429352</v>
      </c>
      <c r="AB303">
        <v>23775</v>
      </c>
      <c r="AD303" t="s">
        <v>4</v>
      </c>
      <c r="AE303">
        <v>1</v>
      </c>
      <c r="AF303">
        <v>1</v>
      </c>
      <c r="AH303" t="s">
        <v>9826</v>
      </c>
      <c r="AI303" t="s">
        <v>9825</v>
      </c>
      <c r="AK303" t="s">
        <v>9824</v>
      </c>
      <c r="AL303">
        <v>0</v>
      </c>
      <c r="AM303" s="5">
        <f t="shared" si="42"/>
        <v>0</v>
      </c>
      <c r="AN303" s="4">
        <f t="shared" si="39"/>
        <v>0</v>
      </c>
      <c r="AO303" s="3"/>
      <c r="AP303">
        <v>0</v>
      </c>
      <c r="AR303" t="s">
        <v>1</v>
      </c>
      <c r="AT303" s="2" t="s">
        <v>0</v>
      </c>
      <c r="AU303" s="1">
        <f t="shared" si="43"/>
        <v>0.79976508902592036</v>
      </c>
      <c r="AV303" s="1">
        <f t="shared" si="44"/>
        <v>0.57126077787565732</v>
      </c>
      <c r="AW303" s="1">
        <f t="shared" si="45"/>
        <v>0.34275646672539439</v>
      </c>
    </row>
    <row r="304" spans="1:49" x14ac:dyDescent="0.2">
      <c r="A304">
        <v>302</v>
      </c>
      <c r="B304" t="s">
        <v>9823</v>
      </c>
      <c r="C304" t="s">
        <v>9822</v>
      </c>
      <c r="F304" t="s">
        <v>9821</v>
      </c>
      <c r="G304" t="s">
        <v>15</v>
      </c>
      <c r="H304" t="s">
        <v>14</v>
      </c>
      <c r="I304" t="s">
        <v>9820</v>
      </c>
      <c r="J304">
        <v>60000765</v>
      </c>
      <c r="K304" t="s">
        <v>9819</v>
      </c>
      <c r="L304" t="s">
        <v>9818</v>
      </c>
      <c r="M304" t="s">
        <v>328</v>
      </c>
      <c r="N304">
        <v>1</v>
      </c>
      <c r="O304" t="s">
        <v>9817</v>
      </c>
      <c r="P304">
        <v>7004041943</v>
      </c>
      <c r="Q304">
        <v>60000765</v>
      </c>
      <c r="R304" s="7">
        <v>35796</v>
      </c>
      <c r="S304" s="8">
        <f t="shared" si="40"/>
        <v>1998</v>
      </c>
      <c r="T304" s="8">
        <v>1998</v>
      </c>
      <c r="U304" s="8">
        <f t="shared" si="41"/>
        <v>24</v>
      </c>
      <c r="V304" s="7">
        <v>35947</v>
      </c>
      <c r="W304" t="s">
        <v>8130</v>
      </c>
      <c r="X304" s="2">
        <v>1.4730000000000001</v>
      </c>
      <c r="Y304" s="6">
        <f t="shared" si="38"/>
        <v>3.9320893729478661E-2</v>
      </c>
      <c r="AA304">
        <v>942405</v>
      </c>
      <c r="AB304">
        <v>17871</v>
      </c>
      <c r="AD304" t="s">
        <v>4</v>
      </c>
      <c r="AE304">
        <v>25</v>
      </c>
      <c r="AF304">
        <v>6</v>
      </c>
      <c r="AH304">
        <v>1059</v>
      </c>
      <c r="AI304" t="s">
        <v>9816</v>
      </c>
      <c r="AJ304" t="s">
        <v>9815</v>
      </c>
      <c r="AK304" t="s">
        <v>9814</v>
      </c>
      <c r="AL304">
        <v>0</v>
      </c>
      <c r="AM304" s="5">
        <f t="shared" si="42"/>
        <v>0</v>
      </c>
      <c r="AN304" s="4">
        <f t="shared" si="39"/>
        <v>0</v>
      </c>
      <c r="AO304" s="3"/>
      <c r="AP304">
        <v>0</v>
      </c>
      <c r="AR304" t="s">
        <v>1</v>
      </c>
      <c r="AT304" s="2">
        <v>4.0709999999999997</v>
      </c>
      <c r="AU304" s="1">
        <f t="shared" si="43"/>
        <v>2.7524625610635058</v>
      </c>
      <c r="AV304" s="1">
        <f t="shared" si="44"/>
        <v>1.9660446864739329</v>
      </c>
      <c r="AW304" s="1">
        <f t="shared" si="45"/>
        <v>1.1796268118843598</v>
      </c>
    </row>
    <row r="305" spans="1:49" x14ac:dyDescent="0.2">
      <c r="A305">
        <v>303</v>
      </c>
      <c r="B305" t="s">
        <v>9813</v>
      </c>
      <c r="C305" t="s">
        <v>9812</v>
      </c>
      <c r="F305" t="s">
        <v>899</v>
      </c>
      <c r="G305" t="s">
        <v>15</v>
      </c>
      <c r="H305" t="s">
        <v>14</v>
      </c>
      <c r="I305" t="s">
        <v>898</v>
      </c>
      <c r="J305" t="s">
        <v>9811</v>
      </c>
      <c r="K305" t="s">
        <v>9810</v>
      </c>
      <c r="L305" t="s">
        <v>9809</v>
      </c>
      <c r="M305" t="s">
        <v>3543</v>
      </c>
      <c r="N305">
        <v>3</v>
      </c>
      <c r="O305" t="s">
        <v>897</v>
      </c>
      <c r="P305" t="s">
        <v>896</v>
      </c>
      <c r="Q305" t="s">
        <v>9808</v>
      </c>
      <c r="R305" s="7">
        <v>35796</v>
      </c>
      <c r="S305" s="8">
        <f t="shared" si="40"/>
        <v>1998</v>
      </c>
      <c r="T305" s="8">
        <v>1998</v>
      </c>
      <c r="U305" s="8">
        <f t="shared" si="41"/>
        <v>24</v>
      </c>
      <c r="V305" s="7">
        <v>1998</v>
      </c>
      <c r="W305" t="s">
        <v>882</v>
      </c>
      <c r="X305" s="2">
        <v>0.218</v>
      </c>
      <c r="Y305" s="6">
        <f t="shared" si="38"/>
        <v>5.8193854942473512E-3</v>
      </c>
      <c r="AA305">
        <v>3772063</v>
      </c>
      <c r="AB305">
        <v>130012</v>
      </c>
      <c r="AC305" t="s">
        <v>881</v>
      </c>
      <c r="AD305" t="s">
        <v>4</v>
      </c>
      <c r="AE305">
        <v>44</v>
      </c>
      <c r="AF305" s="9">
        <v>44228</v>
      </c>
      <c r="AH305" t="s">
        <v>9807</v>
      </c>
      <c r="AI305" t="s">
        <v>9806</v>
      </c>
      <c r="AK305" t="s">
        <v>9805</v>
      </c>
      <c r="AL305">
        <v>0</v>
      </c>
      <c r="AM305" s="5">
        <f t="shared" si="42"/>
        <v>0</v>
      </c>
      <c r="AN305" s="4">
        <f t="shared" si="39"/>
        <v>0</v>
      </c>
      <c r="AO305" s="3"/>
      <c r="AP305">
        <v>0</v>
      </c>
      <c r="AR305" t="s">
        <v>1</v>
      </c>
      <c r="AT305" s="2">
        <v>2.3330000000000002</v>
      </c>
      <c r="AU305" s="1">
        <f t="shared" si="43"/>
        <v>0.40735698459731456</v>
      </c>
      <c r="AV305" s="1">
        <f t="shared" si="44"/>
        <v>0.29096927471236755</v>
      </c>
      <c r="AW305" s="1">
        <f t="shared" si="45"/>
        <v>0.17458156482742054</v>
      </c>
    </row>
    <row r="306" spans="1:49" x14ac:dyDescent="0.2">
      <c r="A306">
        <v>304</v>
      </c>
      <c r="B306" t="s">
        <v>9804</v>
      </c>
      <c r="C306" t="s">
        <v>9803</v>
      </c>
      <c r="F306" t="s">
        <v>9802</v>
      </c>
      <c r="G306" t="s">
        <v>15</v>
      </c>
      <c r="H306" t="s">
        <v>14</v>
      </c>
      <c r="I306" t="s">
        <v>9801</v>
      </c>
      <c r="N306">
        <v>3</v>
      </c>
      <c r="O306" t="s">
        <v>9800</v>
      </c>
      <c r="P306" t="s">
        <v>9799</v>
      </c>
      <c r="Q306" t="s">
        <v>895</v>
      </c>
      <c r="R306" s="7">
        <v>35796</v>
      </c>
      <c r="S306" s="8">
        <f t="shared" si="40"/>
        <v>1998</v>
      </c>
      <c r="T306" s="8">
        <v>1998</v>
      </c>
      <c r="U306" s="8">
        <f t="shared" si="41"/>
        <v>24</v>
      </c>
      <c r="V306" s="7">
        <v>1998</v>
      </c>
      <c r="W306" t="s">
        <v>9798</v>
      </c>
      <c r="X306" s="2" t="s">
        <v>0</v>
      </c>
      <c r="Y306" s="6" t="e">
        <f t="shared" si="38"/>
        <v>#VALUE!</v>
      </c>
      <c r="AA306">
        <v>3875024</v>
      </c>
      <c r="AB306">
        <v>110132</v>
      </c>
      <c r="AD306" t="s">
        <v>4</v>
      </c>
      <c r="AE306">
        <v>64</v>
      </c>
      <c r="AF306">
        <v>617</v>
      </c>
      <c r="AH306" t="s">
        <v>4531</v>
      </c>
      <c r="AI306" t="s">
        <v>9797</v>
      </c>
      <c r="AJ306" t="s">
        <v>9796</v>
      </c>
      <c r="AK306" t="s">
        <v>9795</v>
      </c>
      <c r="AL306">
        <v>0</v>
      </c>
      <c r="AM306" s="5">
        <f t="shared" si="42"/>
        <v>0</v>
      </c>
      <c r="AN306" s="4">
        <f t="shared" si="39"/>
        <v>0</v>
      </c>
      <c r="AO306" s="3"/>
      <c r="AP306">
        <v>1</v>
      </c>
      <c r="AR306" t="s">
        <v>1</v>
      </c>
      <c r="AT306" s="2" t="s">
        <v>0</v>
      </c>
      <c r="AU306" s="1" t="e">
        <f t="shared" si="43"/>
        <v>#VALUE!</v>
      </c>
      <c r="AV306" s="1" t="e">
        <f t="shared" si="44"/>
        <v>#VALUE!</v>
      </c>
      <c r="AW306" s="1" t="e">
        <f t="shared" si="45"/>
        <v>#VALUE!</v>
      </c>
    </row>
    <row r="307" spans="1:49" x14ac:dyDescent="0.2">
      <c r="A307">
        <v>305</v>
      </c>
      <c r="B307" t="s">
        <v>9794</v>
      </c>
      <c r="C307" t="s">
        <v>9793</v>
      </c>
      <c r="F307" t="s">
        <v>9792</v>
      </c>
      <c r="G307" t="s">
        <v>15</v>
      </c>
      <c r="H307" t="s">
        <v>14</v>
      </c>
      <c r="I307" t="s">
        <v>9791</v>
      </c>
      <c r="J307">
        <v>60000145</v>
      </c>
      <c r="K307" t="s">
        <v>9790</v>
      </c>
      <c r="L307" t="s">
        <v>3791</v>
      </c>
      <c r="M307" t="s">
        <v>438</v>
      </c>
      <c r="N307">
        <v>2</v>
      </c>
      <c r="O307" t="s">
        <v>9789</v>
      </c>
      <c r="P307" t="s">
        <v>9788</v>
      </c>
      <c r="Q307" t="s">
        <v>9787</v>
      </c>
      <c r="R307" s="7">
        <v>35796</v>
      </c>
      <c r="S307" s="8">
        <f t="shared" si="40"/>
        <v>1998</v>
      </c>
      <c r="T307" s="8">
        <v>1998</v>
      </c>
      <c r="U307" s="8">
        <f t="shared" si="41"/>
        <v>24</v>
      </c>
      <c r="V307" s="7">
        <v>36130</v>
      </c>
      <c r="W307" t="s">
        <v>526</v>
      </c>
      <c r="X307" s="2">
        <v>0.88100000000000001</v>
      </c>
      <c r="Y307" s="6">
        <f t="shared" si="38"/>
        <v>2.3517791836843653E-2</v>
      </c>
      <c r="AA307">
        <v>10459243</v>
      </c>
      <c r="AB307">
        <v>17248</v>
      </c>
      <c r="AD307" t="s">
        <v>4</v>
      </c>
      <c r="AE307">
        <v>40</v>
      </c>
      <c r="AF307">
        <v>6</v>
      </c>
      <c r="AH307" t="s">
        <v>9786</v>
      </c>
      <c r="AL307">
        <v>108</v>
      </c>
      <c r="AM307" s="5">
        <f t="shared" si="42"/>
        <v>4.5</v>
      </c>
      <c r="AN307" s="4">
        <f t="shared" si="39"/>
        <v>6.815600151457781E-3</v>
      </c>
      <c r="AO307" s="3"/>
      <c r="AP307">
        <v>0</v>
      </c>
      <c r="AR307" t="s">
        <v>1</v>
      </c>
      <c r="AT307" s="2" t="s">
        <v>0</v>
      </c>
      <c r="AU307" s="1">
        <f t="shared" si="43"/>
        <v>1.850713433122789</v>
      </c>
      <c r="AV307" s="1">
        <f t="shared" si="44"/>
        <v>1.5166695994150718</v>
      </c>
      <c r="AW307" s="1">
        <f t="shared" si="45"/>
        <v>1.1826257657073542</v>
      </c>
    </row>
    <row r="308" spans="1:49" x14ac:dyDescent="0.2">
      <c r="A308">
        <v>306</v>
      </c>
      <c r="B308" t="s">
        <v>9785</v>
      </c>
      <c r="C308" t="s">
        <v>9784</v>
      </c>
      <c r="F308" t="s">
        <v>9783</v>
      </c>
      <c r="G308" t="s">
        <v>15</v>
      </c>
      <c r="H308" t="s">
        <v>14</v>
      </c>
      <c r="I308" t="s">
        <v>9782</v>
      </c>
      <c r="N308">
        <v>1</v>
      </c>
      <c r="O308" t="s">
        <v>9781</v>
      </c>
      <c r="P308">
        <v>7102737091</v>
      </c>
      <c r="R308" s="7">
        <v>35796</v>
      </c>
      <c r="S308" s="8">
        <f t="shared" si="40"/>
        <v>1998</v>
      </c>
      <c r="T308" s="8">
        <v>1998</v>
      </c>
      <c r="U308" s="8">
        <f t="shared" si="41"/>
        <v>24</v>
      </c>
      <c r="V308" s="7">
        <v>35827</v>
      </c>
      <c r="W308" t="s">
        <v>9780</v>
      </c>
      <c r="X308" s="2">
        <v>3.2160000000000002</v>
      </c>
      <c r="Y308" s="6">
        <f t="shared" si="38"/>
        <v>8.5849283254584782E-2</v>
      </c>
      <c r="AA308">
        <v>10709916</v>
      </c>
      <c r="AB308">
        <v>80015</v>
      </c>
      <c r="AD308" t="s">
        <v>4</v>
      </c>
      <c r="AE308">
        <v>5</v>
      </c>
      <c r="AF308">
        <v>1</v>
      </c>
      <c r="AH308">
        <v>9</v>
      </c>
      <c r="AL308">
        <v>8</v>
      </c>
      <c r="AM308" s="5">
        <f t="shared" si="42"/>
        <v>0.33333333333333331</v>
      </c>
      <c r="AN308" s="4">
        <f t="shared" si="39"/>
        <v>5.048592704783541E-4</v>
      </c>
      <c r="AO308" s="3"/>
      <c r="AP308">
        <v>0</v>
      </c>
      <c r="AR308" t="s">
        <v>1</v>
      </c>
      <c r="AT308" s="2" t="s">
        <v>0</v>
      </c>
      <c r="AU308" s="1">
        <f t="shared" si="43"/>
        <v>6.0245956059352848</v>
      </c>
      <c r="AV308" s="1">
        <f t="shared" si="44"/>
        <v>4.3177071262531568</v>
      </c>
      <c r="AW308" s="1">
        <f t="shared" si="45"/>
        <v>2.6108186465710279</v>
      </c>
    </row>
    <row r="309" spans="1:49" x14ac:dyDescent="0.2">
      <c r="A309">
        <v>307</v>
      </c>
      <c r="B309" t="s">
        <v>9779</v>
      </c>
      <c r="C309" t="s">
        <v>9778</v>
      </c>
      <c r="F309" t="s">
        <v>9777</v>
      </c>
      <c r="G309" t="s">
        <v>15</v>
      </c>
      <c r="H309" t="s">
        <v>14</v>
      </c>
      <c r="I309" t="s">
        <v>9776</v>
      </c>
      <c r="J309">
        <v>60000745</v>
      </c>
      <c r="K309" t="s">
        <v>3304</v>
      </c>
      <c r="L309" t="s">
        <v>3303</v>
      </c>
      <c r="M309" t="s">
        <v>73</v>
      </c>
      <c r="N309">
        <v>2</v>
      </c>
      <c r="O309" t="s">
        <v>9775</v>
      </c>
      <c r="P309" t="s">
        <v>9774</v>
      </c>
      <c r="Q309" t="s">
        <v>7001</v>
      </c>
      <c r="R309" s="7">
        <v>35796</v>
      </c>
      <c r="S309" s="8">
        <f t="shared" si="40"/>
        <v>1998</v>
      </c>
      <c r="T309" s="8">
        <v>1998</v>
      </c>
      <c r="U309" s="8">
        <f t="shared" si="41"/>
        <v>24</v>
      </c>
      <c r="V309" s="7">
        <v>36100</v>
      </c>
      <c r="W309" t="s">
        <v>9773</v>
      </c>
      <c r="X309" s="2">
        <v>0.91600000000000004</v>
      </c>
      <c r="Y309" s="6">
        <f t="shared" si="38"/>
        <v>2.4452096847387951E-2</v>
      </c>
      <c r="AA309">
        <v>189359</v>
      </c>
      <c r="AB309">
        <v>17344</v>
      </c>
      <c r="AC309">
        <v>15579638</v>
      </c>
      <c r="AD309" t="s">
        <v>4</v>
      </c>
      <c r="AE309">
        <v>41</v>
      </c>
      <c r="AF309">
        <v>4</v>
      </c>
      <c r="AH309">
        <v>353</v>
      </c>
      <c r="AJ309" t="s">
        <v>9772</v>
      </c>
      <c r="AL309">
        <v>0</v>
      </c>
      <c r="AM309" s="5">
        <f t="shared" si="42"/>
        <v>0</v>
      </c>
      <c r="AN309" s="4">
        <f t="shared" si="39"/>
        <v>0</v>
      </c>
      <c r="AO309" s="3"/>
      <c r="AP309">
        <v>0</v>
      </c>
      <c r="AR309" t="s">
        <v>1</v>
      </c>
      <c r="AT309" s="2">
        <v>2.1160000000000001</v>
      </c>
      <c r="AU309" s="1">
        <f t="shared" si="43"/>
        <v>1.7116467793171564</v>
      </c>
      <c r="AV309" s="1">
        <f t="shared" si="44"/>
        <v>1.2226048423693976</v>
      </c>
      <c r="AW309" s="1">
        <f t="shared" si="45"/>
        <v>0.73356290542163849</v>
      </c>
    </row>
    <row r="310" spans="1:49" x14ac:dyDescent="0.2">
      <c r="A310">
        <v>308</v>
      </c>
      <c r="B310" t="s">
        <v>9771</v>
      </c>
      <c r="C310" t="s">
        <v>9770</v>
      </c>
      <c r="F310" t="s">
        <v>9769</v>
      </c>
      <c r="G310" t="s">
        <v>15</v>
      </c>
      <c r="H310" t="s">
        <v>14</v>
      </c>
      <c r="I310" t="s">
        <v>9768</v>
      </c>
      <c r="J310">
        <v>100435610</v>
      </c>
      <c r="K310" t="s">
        <v>9767</v>
      </c>
      <c r="L310" t="s">
        <v>9766</v>
      </c>
      <c r="M310" t="s">
        <v>73</v>
      </c>
      <c r="N310">
        <v>1</v>
      </c>
      <c r="O310" t="s">
        <v>9765</v>
      </c>
      <c r="P310">
        <v>56212355200</v>
      </c>
      <c r="Q310">
        <v>100435610</v>
      </c>
      <c r="R310" s="7">
        <v>35796</v>
      </c>
      <c r="S310" s="8">
        <f t="shared" si="40"/>
        <v>1998</v>
      </c>
      <c r="T310" s="8">
        <v>1998</v>
      </c>
      <c r="U310" s="8">
        <f t="shared" si="41"/>
        <v>24</v>
      </c>
      <c r="V310" s="7">
        <v>36130</v>
      </c>
      <c r="W310" t="s">
        <v>526</v>
      </c>
      <c r="X310" s="2">
        <v>0.88100000000000001</v>
      </c>
      <c r="Y310" s="6">
        <f t="shared" si="38"/>
        <v>2.3517791836843653E-2</v>
      </c>
      <c r="AA310">
        <v>10459243</v>
      </c>
      <c r="AB310">
        <v>17248</v>
      </c>
      <c r="AD310" t="s">
        <v>4</v>
      </c>
      <c r="AE310">
        <v>40</v>
      </c>
      <c r="AF310">
        <v>6</v>
      </c>
      <c r="AH310" t="s">
        <v>9764</v>
      </c>
      <c r="AL310">
        <v>4</v>
      </c>
      <c r="AM310" s="5">
        <f t="shared" si="42"/>
        <v>0.16666666666666666</v>
      </c>
      <c r="AN310" s="4">
        <f t="shared" si="39"/>
        <v>2.5242963523917705E-4</v>
      </c>
      <c r="AO310" s="3"/>
      <c r="AP310">
        <v>0</v>
      </c>
      <c r="AR310" t="s">
        <v>1</v>
      </c>
      <c r="AT310" s="2" t="s">
        <v>0</v>
      </c>
      <c r="AU310" s="1">
        <f t="shared" si="43"/>
        <v>1.6538183176362309</v>
      </c>
      <c r="AV310" s="1">
        <f t="shared" si="44"/>
        <v>1.1885110736041415</v>
      </c>
      <c r="AW310" s="1">
        <f t="shared" si="45"/>
        <v>0.72320382957205198</v>
      </c>
    </row>
    <row r="311" spans="1:49" x14ac:dyDescent="0.2">
      <c r="A311">
        <v>309</v>
      </c>
      <c r="B311" t="s">
        <v>9763</v>
      </c>
      <c r="C311" t="s">
        <v>9762</v>
      </c>
      <c r="F311" t="s">
        <v>9761</v>
      </c>
      <c r="G311" t="s">
        <v>15</v>
      </c>
      <c r="H311" t="s">
        <v>14</v>
      </c>
      <c r="I311" t="s">
        <v>9760</v>
      </c>
      <c r="J311">
        <v>60027550</v>
      </c>
      <c r="K311" t="s">
        <v>75</v>
      </c>
      <c r="L311" t="s">
        <v>74</v>
      </c>
      <c r="M311" t="s">
        <v>73</v>
      </c>
      <c r="N311">
        <v>3</v>
      </c>
      <c r="O311" t="s">
        <v>9759</v>
      </c>
      <c r="P311" t="s">
        <v>9758</v>
      </c>
      <c r="Q311" t="s">
        <v>5100</v>
      </c>
      <c r="R311" s="7">
        <v>35796</v>
      </c>
      <c r="S311" s="8">
        <f t="shared" si="40"/>
        <v>1998</v>
      </c>
      <c r="T311" s="8">
        <v>1998</v>
      </c>
      <c r="U311" s="8">
        <f t="shared" si="41"/>
        <v>24</v>
      </c>
      <c r="V311" s="7">
        <v>36069</v>
      </c>
      <c r="W311" t="s">
        <v>526</v>
      </c>
      <c r="X311" s="2">
        <v>0.88100000000000001</v>
      </c>
      <c r="Y311" s="6">
        <f t="shared" si="38"/>
        <v>2.3517791836843653E-2</v>
      </c>
      <c r="AA311">
        <v>10459243</v>
      </c>
      <c r="AB311">
        <v>17248</v>
      </c>
      <c r="AD311" t="s">
        <v>4</v>
      </c>
      <c r="AE311">
        <v>40</v>
      </c>
      <c r="AF311">
        <v>5</v>
      </c>
      <c r="AH311" t="s">
        <v>9757</v>
      </c>
      <c r="AJ311" t="s">
        <v>9756</v>
      </c>
      <c r="AL311">
        <v>13</v>
      </c>
      <c r="AM311" s="5">
        <f t="shared" si="42"/>
        <v>0.54166666666666663</v>
      </c>
      <c r="AN311" s="4">
        <f t="shared" si="39"/>
        <v>8.2039631452732545E-4</v>
      </c>
      <c r="AO311" s="3"/>
      <c r="AP311">
        <v>0</v>
      </c>
      <c r="AR311" t="s">
        <v>1</v>
      </c>
      <c r="AT311" s="2" t="s">
        <v>0</v>
      </c>
      <c r="AU311" s="1">
        <f t="shared" si="43"/>
        <v>1.6708573180148754</v>
      </c>
      <c r="AV311" s="1">
        <f t="shared" si="44"/>
        <v>1.2169094075685489</v>
      </c>
      <c r="AW311" s="1">
        <f t="shared" si="45"/>
        <v>0.76296149712222228</v>
      </c>
    </row>
    <row r="312" spans="1:49" x14ac:dyDescent="0.2">
      <c r="A312">
        <v>310</v>
      </c>
      <c r="B312" t="s">
        <v>9755</v>
      </c>
      <c r="F312" t="s">
        <v>9754</v>
      </c>
      <c r="G312" t="s">
        <v>15</v>
      </c>
      <c r="H312" t="s">
        <v>14</v>
      </c>
      <c r="I312" t="s">
        <v>9753</v>
      </c>
      <c r="J312" t="s">
        <v>9752</v>
      </c>
      <c r="K312" t="s">
        <v>9751</v>
      </c>
      <c r="L312" t="s">
        <v>9750</v>
      </c>
      <c r="M312" t="s">
        <v>9749</v>
      </c>
      <c r="N312">
        <v>3</v>
      </c>
      <c r="O312" t="s">
        <v>9748</v>
      </c>
      <c r="P312" t="s">
        <v>9747</v>
      </c>
      <c r="Q312" t="s">
        <v>9746</v>
      </c>
      <c r="R312" s="7">
        <v>35796</v>
      </c>
      <c r="S312" s="8">
        <f t="shared" si="40"/>
        <v>1998</v>
      </c>
      <c r="T312" s="8">
        <v>1998</v>
      </c>
      <c r="U312" s="8">
        <f t="shared" si="41"/>
        <v>24</v>
      </c>
      <c r="V312" s="7">
        <v>1998</v>
      </c>
      <c r="W312" t="s">
        <v>9723</v>
      </c>
      <c r="X312" s="2">
        <v>0.22500000000000001</v>
      </c>
      <c r="Y312" s="6">
        <f t="shared" si="38"/>
        <v>6.0062464963562111E-3</v>
      </c>
      <c r="AA312">
        <v>12102512</v>
      </c>
      <c r="AB312">
        <v>17500155108</v>
      </c>
      <c r="AD312" t="s">
        <v>4</v>
      </c>
      <c r="AE312">
        <v>7</v>
      </c>
      <c r="AF312">
        <v>3</v>
      </c>
      <c r="AH312" s="9">
        <v>44507</v>
      </c>
      <c r="AI312" t="s">
        <v>9745</v>
      </c>
      <c r="AJ312" t="s">
        <v>9744</v>
      </c>
      <c r="AK312" t="s">
        <v>9743</v>
      </c>
      <c r="AL312">
        <v>0</v>
      </c>
      <c r="AM312" s="5">
        <f t="shared" si="42"/>
        <v>0</v>
      </c>
      <c r="AN312" s="4">
        <f t="shared" si="39"/>
        <v>0</v>
      </c>
      <c r="AO312" s="3"/>
      <c r="AP312">
        <v>0</v>
      </c>
      <c r="AR312" t="s">
        <v>1</v>
      </c>
      <c r="AT312" s="2">
        <v>0.95099999999999996</v>
      </c>
      <c r="AU312" s="1">
        <f t="shared" si="43"/>
        <v>0.42043725474493476</v>
      </c>
      <c r="AV312" s="1">
        <f t="shared" si="44"/>
        <v>0.30031232481781056</v>
      </c>
      <c r="AW312" s="1">
        <f t="shared" si="45"/>
        <v>0.18018739489068633</v>
      </c>
    </row>
    <row r="313" spans="1:49" x14ac:dyDescent="0.2">
      <c r="A313">
        <v>311</v>
      </c>
      <c r="B313" t="s">
        <v>9742</v>
      </c>
      <c r="F313" t="s">
        <v>9741</v>
      </c>
      <c r="G313" t="s">
        <v>15</v>
      </c>
      <c r="H313" t="s">
        <v>14</v>
      </c>
      <c r="I313" t="s">
        <v>9740</v>
      </c>
      <c r="J313" t="s">
        <v>9739</v>
      </c>
      <c r="K313" t="s">
        <v>9738</v>
      </c>
      <c r="L313" t="s">
        <v>9737</v>
      </c>
      <c r="M313" t="s">
        <v>9736</v>
      </c>
      <c r="N313">
        <v>2</v>
      </c>
      <c r="O313" t="s">
        <v>9735</v>
      </c>
      <c r="P313" t="s">
        <v>9734</v>
      </c>
      <c r="Q313" t="s">
        <v>9733</v>
      </c>
      <c r="R313" s="7">
        <v>35796</v>
      </c>
      <c r="S313" s="8">
        <f t="shared" si="40"/>
        <v>1998</v>
      </c>
      <c r="T313" s="8">
        <v>1998</v>
      </c>
      <c r="U313" s="8">
        <f t="shared" si="41"/>
        <v>24</v>
      </c>
      <c r="V313" s="7">
        <v>1998</v>
      </c>
      <c r="W313" t="s">
        <v>9723</v>
      </c>
      <c r="X313" s="2">
        <v>0.22500000000000001</v>
      </c>
      <c r="Y313" s="6">
        <f t="shared" si="38"/>
        <v>6.0062464963562111E-3</v>
      </c>
      <c r="AA313">
        <v>12102512</v>
      </c>
      <c r="AB313">
        <v>17500155108</v>
      </c>
      <c r="AD313" t="s">
        <v>4</v>
      </c>
      <c r="AE313">
        <v>7</v>
      </c>
      <c r="AF313">
        <v>3</v>
      </c>
      <c r="AH313" s="9">
        <v>44348</v>
      </c>
      <c r="AI313" t="s">
        <v>9732</v>
      </c>
      <c r="AJ313" t="s">
        <v>9731</v>
      </c>
      <c r="AK313" t="s">
        <v>9730</v>
      </c>
      <c r="AL313">
        <v>2</v>
      </c>
      <c r="AM313" s="5">
        <f t="shared" si="42"/>
        <v>8.3333333333333329E-2</v>
      </c>
      <c r="AN313" s="4">
        <f t="shared" si="39"/>
        <v>1.2621481761958852E-4</v>
      </c>
      <c r="AO313" s="3"/>
      <c r="AP313">
        <v>0</v>
      </c>
      <c r="AR313" t="s">
        <v>1</v>
      </c>
      <c r="AT313" s="2">
        <v>0.95099999999999996</v>
      </c>
      <c r="AU313" s="1">
        <f t="shared" si="43"/>
        <v>0.42422369927352238</v>
      </c>
      <c r="AV313" s="1">
        <f t="shared" si="44"/>
        <v>0.30662306569879</v>
      </c>
      <c r="AW313" s="1">
        <f t="shared" si="45"/>
        <v>0.1890224321240575</v>
      </c>
    </row>
    <row r="314" spans="1:49" x14ac:dyDescent="0.2">
      <c r="A314">
        <v>312</v>
      </c>
      <c r="B314" t="s">
        <v>9729</v>
      </c>
      <c r="F314" t="s">
        <v>9728</v>
      </c>
      <c r="G314" t="s">
        <v>15</v>
      </c>
      <c r="H314" t="s">
        <v>14</v>
      </c>
      <c r="I314" t="s">
        <v>9727</v>
      </c>
      <c r="J314">
        <v>108404226</v>
      </c>
      <c r="K314" t="s">
        <v>9726</v>
      </c>
      <c r="L314" t="s">
        <v>9725</v>
      </c>
      <c r="M314" t="s">
        <v>9321</v>
      </c>
      <c r="N314">
        <v>1</v>
      </c>
      <c r="O314" t="s">
        <v>9724</v>
      </c>
      <c r="P314">
        <v>6506288450</v>
      </c>
      <c r="Q314">
        <v>108404226</v>
      </c>
      <c r="R314" s="7">
        <v>35796</v>
      </c>
      <c r="S314" s="8">
        <f t="shared" si="40"/>
        <v>1998</v>
      </c>
      <c r="T314" s="8">
        <v>1998</v>
      </c>
      <c r="U314" s="8">
        <f t="shared" si="41"/>
        <v>24</v>
      </c>
      <c r="V314" s="7">
        <v>1998</v>
      </c>
      <c r="W314" t="s">
        <v>9723</v>
      </c>
      <c r="X314" s="2">
        <v>0.22500000000000001</v>
      </c>
      <c r="Y314" s="6">
        <f t="shared" si="38"/>
        <v>6.0062464963562111E-3</v>
      </c>
      <c r="AA314">
        <v>12102512</v>
      </c>
      <c r="AB314">
        <v>17500155108</v>
      </c>
      <c r="AD314" t="s">
        <v>4</v>
      </c>
      <c r="AE314">
        <v>7</v>
      </c>
      <c r="AF314">
        <v>4</v>
      </c>
      <c r="AH314" t="s">
        <v>9722</v>
      </c>
      <c r="AI314" t="s">
        <v>9721</v>
      </c>
      <c r="AJ314" t="s">
        <v>9720</v>
      </c>
      <c r="AK314" t="s">
        <v>9719</v>
      </c>
      <c r="AL314">
        <v>0</v>
      </c>
      <c r="AM314" s="5">
        <f t="shared" si="42"/>
        <v>0</v>
      </c>
      <c r="AN314" s="4">
        <f t="shared" si="39"/>
        <v>0</v>
      </c>
      <c r="AO314" s="3"/>
      <c r="AP314">
        <v>0</v>
      </c>
      <c r="AR314" t="s">
        <v>1</v>
      </c>
      <c r="AT314" s="2">
        <v>0.95099999999999996</v>
      </c>
      <c r="AU314" s="1">
        <f t="shared" si="43"/>
        <v>0.42043725474493476</v>
      </c>
      <c r="AV314" s="1">
        <f t="shared" si="44"/>
        <v>0.30031232481781056</v>
      </c>
      <c r="AW314" s="1">
        <f t="shared" si="45"/>
        <v>0.18018739489068633</v>
      </c>
    </row>
    <row r="315" spans="1:49" x14ac:dyDescent="0.2">
      <c r="A315">
        <v>313</v>
      </c>
      <c r="B315" t="s">
        <v>9718</v>
      </c>
      <c r="C315" t="s">
        <v>9717</v>
      </c>
      <c r="F315" t="s">
        <v>9716</v>
      </c>
      <c r="G315" t="s">
        <v>15</v>
      </c>
      <c r="H315" t="s">
        <v>14</v>
      </c>
      <c r="I315" t="s">
        <v>9715</v>
      </c>
      <c r="J315" t="s">
        <v>9714</v>
      </c>
      <c r="K315" t="s">
        <v>9713</v>
      </c>
      <c r="L315" t="s">
        <v>9712</v>
      </c>
      <c r="M315" t="s">
        <v>9711</v>
      </c>
      <c r="N315">
        <v>3</v>
      </c>
      <c r="O315" t="s">
        <v>9710</v>
      </c>
      <c r="P315" t="s">
        <v>9709</v>
      </c>
      <c r="Q315" t="s">
        <v>9708</v>
      </c>
      <c r="R315" s="7">
        <v>35796</v>
      </c>
      <c r="S315" s="8">
        <f t="shared" si="40"/>
        <v>1998</v>
      </c>
      <c r="T315" s="8">
        <v>1998</v>
      </c>
      <c r="U315" s="8">
        <f t="shared" si="41"/>
        <v>24</v>
      </c>
      <c r="V315" s="7">
        <v>35796</v>
      </c>
      <c r="W315" t="s">
        <v>9707</v>
      </c>
      <c r="X315" s="2">
        <v>0.318</v>
      </c>
      <c r="Y315" s="6">
        <f t="shared" si="38"/>
        <v>8.4888283815167786E-3</v>
      </c>
      <c r="AA315">
        <v>338443</v>
      </c>
      <c r="AB315">
        <v>27160</v>
      </c>
      <c r="AC315">
        <v>15739120</v>
      </c>
      <c r="AD315" t="s">
        <v>4</v>
      </c>
      <c r="AE315">
        <v>41</v>
      </c>
      <c r="AF315">
        <v>1</v>
      </c>
      <c r="AH315" t="s">
        <v>9706</v>
      </c>
      <c r="AI315" t="s">
        <v>9705</v>
      </c>
      <c r="AK315" t="s">
        <v>9704</v>
      </c>
      <c r="AL315">
        <v>1</v>
      </c>
      <c r="AM315" s="5">
        <f t="shared" si="42"/>
        <v>4.1666666666666664E-2</v>
      </c>
      <c r="AN315" s="4">
        <f t="shared" si="39"/>
        <v>6.3107408809794262E-5</v>
      </c>
      <c r="AO315" s="3"/>
      <c r="AP315">
        <v>0</v>
      </c>
      <c r="AQ315" t="s">
        <v>9703</v>
      </c>
      <c r="AR315" t="s">
        <v>9702</v>
      </c>
      <c r="AS315" t="s">
        <v>8043</v>
      </c>
      <c r="AT315" s="2">
        <v>0.77</v>
      </c>
      <c r="AU315" s="1">
        <f t="shared" si="43"/>
        <v>0.59611120897046832</v>
      </c>
      <c r="AV315" s="1">
        <f t="shared" si="44"/>
        <v>0.42759678951632868</v>
      </c>
      <c r="AW315" s="1">
        <f t="shared" si="45"/>
        <v>0.25908237006218893</v>
      </c>
    </row>
    <row r="316" spans="1:49" x14ac:dyDescent="0.2">
      <c r="A316">
        <v>314</v>
      </c>
      <c r="B316" t="s">
        <v>9701</v>
      </c>
      <c r="C316" t="s">
        <v>9700</v>
      </c>
      <c r="F316" t="s">
        <v>9699</v>
      </c>
      <c r="G316" t="s">
        <v>15</v>
      </c>
      <c r="H316" t="s">
        <v>14</v>
      </c>
      <c r="I316" t="s">
        <v>9698</v>
      </c>
      <c r="J316" t="s">
        <v>9697</v>
      </c>
      <c r="K316" t="s">
        <v>9696</v>
      </c>
      <c r="L316" t="s">
        <v>9695</v>
      </c>
      <c r="M316" t="s">
        <v>921</v>
      </c>
      <c r="N316">
        <v>3</v>
      </c>
      <c r="O316" t="s">
        <v>9694</v>
      </c>
      <c r="P316" t="s">
        <v>9693</v>
      </c>
      <c r="Q316" t="s">
        <v>9692</v>
      </c>
      <c r="R316" s="7">
        <v>35796</v>
      </c>
      <c r="S316" s="8">
        <f t="shared" si="40"/>
        <v>1998</v>
      </c>
      <c r="T316" s="8">
        <v>1998</v>
      </c>
      <c r="U316" s="8">
        <f t="shared" si="41"/>
        <v>24</v>
      </c>
      <c r="V316" s="7">
        <v>1998</v>
      </c>
      <c r="W316" t="s">
        <v>2354</v>
      </c>
      <c r="X316" s="2">
        <v>2.1970000000000001</v>
      </c>
      <c r="Y316" s="6">
        <f t="shared" si="38"/>
        <v>5.8647660233309314E-2</v>
      </c>
      <c r="AA316">
        <v>167606</v>
      </c>
      <c r="AB316">
        <v>26499</v>
      </c>
      <c r="AD316" t="s">
        <v>4</v>
      </c>
      <c r="AE316">
        <v>110</v>
      </c>
      <c r="AF316">
        <v>7</v>
      </c>
      <c r="AH316" t="s">
        <v>9691</v>
      </c>
      <c r="AI316" t="s">
        <v>9690</v>
      </c>
      <c r="AK316" t="s">
        <v>9689</v>
      </c>
      <c r="AL316">
        <v>33</v>
      </c>
      <c r="AM316" s="5">
        <f t="shared" si="42"/>
        <v>1.375</v>
      </c>
      <c r="AN316" s="4">
        <f t="shared" si="39"/>
        <v>2.0825444907232107E-3</v>
      </c>
      <c r="AO316" s="3"/>
      <c r="AP316">
        <v>0</v>
      </c>
      <c r="AR316" t="s">
        <v>1</v>
      </c>
      <c r="AT316" s="2" t="s">
        <v>0</v>
      </c>
      <c r="AU316" s="1">
        <f t="shared" si="43"/>
        <v>4.1678125510533484</v>
      </c>
      <c r="AV316" s="1">
        <f t="shared" si="44"/>
        <v>3.0365102362016261</v>
      </c>
      <c r="AW316" s="1">
        <f t="shared" si="45"/>
        <v>1.905207921349904</v>
      </c>
    </row>
    <row r="317" spans="1:49" x14ac:dyDescent="0.2">
      <c r="A317">
        <v>315</v>
      </c>
      <c r="B317" t="s">
        <v>9688</v>
      </c>
      <c r="C317" t="s">
        <v>9687</v>
      </c>
      <c r="F317" t="s">
        <v>9686</v>
      </c>
      <c r="G317" t="s">
        <v>15</v>
      </c>
      <c r="H317" t="s">
        <v>14</v>
      </c>
      <c r="I317" t="s">
        <v>9685</v>
      </c>
      <c r="J317" t="s">
        <v>9684</v>
      </c>
      <c r="K317" t="s">
        <v>9683</v>
      </c>
      <c r="L317" t="s">
        <v>9682</v>
      </c>
      <c r="M317" t="s">
        <v>9681</v>
      </c>
      <c r="N317">
        <v>19</v>
      </c>
      <c r="O317" t="s">
        <v>9680</v>
      </c>
      <c r="P317" t="s">
        <v>9679</v>
      </c>
      <c r="Q317" t="s">
        <v>9678</v>
      </c>
      <c r="R317" s="7">
        <v>35796</v>
      </c>
      <c r="S317" s="8">
        <f t="shared" si="40"/>
        <v>1998</v>
      </c>
      <c r="T317" s="8">
        <v>1998</v>
      </c>
      <c r="U317" s="8">
        <f t="shared" si="41"/>
        <v>24</v>
      </c>
      <c r="V317" s="7">
        <v>1998</v>
      </c>
      <c r="W317" t="s">
        <v>1765</v>
      </c>
      <c r="X317" s="2">
        <v>0.83499999999999996</v>
      </c>
      <c r="Y317" s="6">
        <f t="shared" si="38"/>
        <v>2.2289848108699713E-2</v>
      </c>
      <c r="AA317">
        <v>13438832</v>
      </c>
      <c r="AB317">
        <v>22568</v>
      </c>
      <c r="AC317">
        <v>18805981</v>
      </c>
      <c r="AD317" t="s">
        <v>4</v>
      </c>
      <c r="AE317">
        <v>50</v>
      </c>
      <c r="AF317">
        <v>3</v>
      </c>
      <c r="AH317" t="s">
        <v>9677</v>
      </c>
      <c r="AI317" t="s">
        <v>9676</v>
      </c>
      <c r="AK317" t="s">
        <v>9675</v>
      </c>
      <c r="AL317">
        <v>14</v>
      </c>
      <c r="AM317" s="5">
        <f t="shared" si="42"/>
        <v>0.58333333333333337</v>
      </c>
      <c r="AN317" s="4">
        <f t="shared" si="39"/>
        <v>8.835037233371198E-4</v>
      </c>
      <c r="AO317" s="3"/>
      <c r="AP317">
        <v>1</v>
      </c>
      <c r="AR317" t="s">
        <v>1</v>
      </c>
      <c r="AT317" s="2" t="s">
        <v>0</v>
      </c>
      <c r="AU317" s="1">
        <f t="shared" si="43"/>
        <v>1.5867944793090936</v>
      </c>
      <c r="AV317" s="1">
        <f t="shared" si="44"/>
        <v>1.1586675916018416</v>
      </c>
      <c r="AW317" s="1">
        <f t="shared" si="45"/>
        <v>0.7305407038945898</v>
      </c>
    </row>
    <row r="318" spans="1:49" x14ac:dyDescent="0.2">
      <c r="A318">
        <v>316</v>
      </c>
      <c r="B318" t="s">
        <v>9674</v>
      </c>
      <c r="C318" t="s">
        <v>9673</v>
      </c>
      <c r="F318" t="s">
        <v>9672</v>
      </c>
      <c r="G318" t="s">
        <v>15</v>
      </c>
      <c r="H318" t="s">
        <v>14</v>
      </c>
      <c r="I318" t="s">
        <v>9671</v>
      </c>
      <c r="J318" t="s">
        <v>9670</v>
      </c>
      <c r="K318" t="s">
        <v>9669</v>
      </c>
      <c r="L318" t="s">
        <v>9668</v>
      </c>
      <c r="M318" t="s">
        <v>921</v>
      </c>
      <c r="N318">
        <v>5</v>
      </c>
      <c r="O318" t="s">
        <v>9667</v>
      </c>
      <c r="P318" t="s">
        <v>9666</v>
      </c>
      <c r="Q318" t="s">
        <v>9665</v>
      </c>
      <c r="R318" s="7">
        <v>35796</v>
      </c>
      <c r="S318" s="8">
        <f t="shared" si="40"/>
        <v>1998</v>
      </c>
      <c r="T318" s="8">
        <v>1998</v>
      </c>
      <c r="U318" s="8">
        <f t="shared" si="41"/>
        <v>24</v>
      </c>
      <c r="V318" s="7">
        <v>1998</v>
      </c>
      <c r="W318" t="s">
        <v>811</v>
      </c>
      <c r="X318" s="2">
        <v>2.3759999999999999</v>
      </c>
      <c r="Y318" s="6">
        <f t="shared" si="38"/>
        <v>6.3425963001521576E-2</v>
      </c>
      <c r="AA318" t="s">
        <v>810</v>
      </c>
      <c r="AB318">
        <v>26765</v>
      </c>
      <c r="AC318">
        <v>15384357</v>
      </c>
      <c r="AD318" t="s">
        <v>4</v>
      </c>
      <c r="AE318">
        <v>504</v>
      </c>
      <c r="AF318" t="s">
        <v>9664</v>
      </c>
      <c r="AH318" t="s">
        <v>9663</v>
      </c>
      <c r="AI318" t="s">
        <v>9662</v>
      </c>
      <c r="AJ318" t="s">
        <v>9661</v>
      </c>
      <c r="AK318" t="s">
        <v>9660</v>
      </c>
      <c r="AL318">
        <v>22</v>
      </c>
      <c r="AM318" s="5">
        <f t="shared" si="42"/>
        <v>0.91666666666666663</v>
      </c>
      <c r="AN318" s="4">
        <f t="shared" si="39"/>
        <v>1.3883629938154739E-3</v>
      </c>
      <c r="AO318" s="3"/>
      <c r="AP318">
        <v>1</v>
      </c>
      <c r="AR318" t="s">
        <v>1</v>
      </c>
      <c r="AT318" s="2">
        <v>5.8739999999999997</v>
      </c>
      <c r="AU318" s="1">
        <f t="shared" si="43"/>
        <v>4.4814682999209747</v>
      </c>
      <c r="AV318" s="1">
        <f t="shared" si="44"/>
        <v>3.2407162997668526</v>
      </c>
      <c r="AW318" s="1">
        <f t="shared" si="45"/>
        <v>1.9999642996127305</v>
      </c>
    </row>
    <row r="319" spans="1:49" x14ac:dyDescent="0.2">
      <c r="A319">
        <v>317</v>
      </c>
      <c r="B319" t="s">
        <v>9659</v>
      </c>
      <c r="C319" t="s">
        <v>9658</v>
      </c>
      <c r="F319" t="s">
        <v>9657</v>
      </c>
      <c r="G319" t="s">
        <v>15</v>
      </c>
      <c r="H319" t="s">
        <v>14</v>
      </c>
      <c r="I319" t="s">
        <v>9656</v>
      </c>
      <c r="J319">
        <v>60029428</v>
      </c>
      <c r="K319" t="s">
        <v>9655</v>
      </c>
      <c r="L319" t="s">
        <v>9654</v>
      </c>
      <c r="M319" t="s">
        <v>328</v>
      </c>
      <c r="N319">
        <v>2</v>
      </c>
      <c r="O319" t="s">
        <v>9653</v>
      </c>
      <c r="P319" t="s">
        <v>9652</v>
      </c>
      <c r="Q319" t="s">
        <v>9651</v>
      </c>
      <c r="R319" s="7">
        <v>35796</v>
      </c>
      <c r="S319" s="8">
        <f t="shared" si="40"/>
        <v>1998</v>
      </c>
      <c r="T319" s="8">
        <v>1998</v>
      </c>
      <c r="U319" s="8">
        <f t="shared" si="41"/>
        <v>24</v>
      </c>
      <c r="V319" s="7" t="s">
        <v>85</v>
      </c>
      <c r="W319" t="s">
        <v>8848</v>
      </c>
      <c r="X319" s="2">
        <v>0.2</v>
      </c>
      <c r="Y319" s="6">
        <f t="shared" si="38"/>
        <v>5.3388857745388539E-3</v>
      </c>
      <c r="AA319">
        <v>161136</v>
      </c>
      <c r="AB319">
        <v>16718</v>
      </c>
      <c r="AD319" t="s">
        <v>4</v>
      </c>
      <c r="AE319">
        <v>52</v>
      </c>
      <c r="AF319" s="9">
        <v>44289</v>
      </c>
      <c r="AH319" t="s">
        <v>9650</v>
      </c>
      <c r="AI319" t="s">
        <v>9649</v>
      </c>
      <c r="AK319" t="s">
        <v>9648</v>
      </c>
      <c r="AL319">
        <v>5</v>
      </c>
      <c r="AM319" s="5">
        <f t="shared" si="42"/>
        <v>0.20833333333333334</v>
      </c>
      <c r="AN319" s="4">
        <f t="shared" si="39"/>
        <v>3.1553704404897135E-4</v>
      </c>
      <c r="AO319" s="3"/>
      <c r="AP319">
        <v>0</v>
      </c>
      <c r="AQ319" t="s">
        <v>3249</v>
      </c>
      <c r="AR319" t="s">
        <v>1</v>
      </c>
      <c r="AS319" t="s">
        <v>3247</v>
      </c>
      <c r="AT319" s="2">
        <v>0.72599999999999998</v>
      </c>
      <c r="AU319" s="1">
        <f t="shared" si="43"/>
        <v>0.38318811553918886</v>
      </c>
      <c r="AV319" s="1">
        <f t="shared" si="44"/>
        <v>0.28272114092939127</v>
      </c>
      <c r="AW319" s="1">
        <f t="shared" si="45"/>
        <v>0.18225416631959362</v>
      </c>
    </row>
    <row r="320" spans="1:49" x14ac:dyDescent="0.2">
      <c r="A320">
        <v>318</v>
      </c>
      <c r="B320" t="s">
        <v>9647</v>
      </c>
      <c r="C320" t="s">
        <v>9646</v>
      </c>
      <c r="F320" t="s">
        <v>9645</v>
      </c>
      <c r="G320" t="s">
        <v>15</v>
      </c>
      <c r="H320" t="s">
        <v>14</v>
      </c>
      <c r="I320" t="s">
        <v>9644</v>
      </c>
      <c r="J320" t="s">
        <v>9643</v>
      </c>
      <c r="K320" t="s">
        <v>9642</v>
      </c>
      <c r="L320" t="s">
        <v>9641</v>
      </c>
      <c r="M320" t="s">
        <v>9640</v>
      </c>
      <c r="N320">
        <v>2</v>
      </c>
      <c r="O320" t="s">
        <v>9639</v>
      </c>
      <c r="P320" t="s">
        <v>9638</v>
      </c>
      <c r="Q320" t="s">
        <v>9637</v>
      </c>
      <c r="R320" s="7">
        <v>35796</v>
      </c>
      <c r="S320" s="8">
        <f t="shared" si="40"/>
        <v>1998</v>
      </c>
      <c r="T320" s="8">
        <v>1998</v>
      </c>
      <c r="U320" s="8">
        <f t="shared" si="41"/>
        <v>24</v>
      </c>
      <c r="V320" s="7">
        <v>35796</v>
      </c>
      <c r="W320" t="s">
        <v>9108</v>
      </c>
      <c r="X320" s="2">
        <v>0.442</v>
      </c>
      <c r="Y320" s="6">
        <f t="shared" si="38"/>
        <v>1.1798937561730867E-2</v>
      </c>
      <c r="AA320">
        <v>1490419</v>
      </c>
      <c r="AB320">
        <v>29742</v>
      </c>
      <c r="AC320" t="s">
        <v>9107</v>
      </c>
      <c r="AD320" t="s">
        <v>4</v>
      </c>
      <c r="AE320">
        <v>21</v>
      </c>
      <c r="AF320">
        <v>1</v>
      </c>
      <c r="AH320" t="s">
        <v>9636</v>
      </c>
      <c r="AI320" t="s">
        <v>9635</v>
      </c>
      <c r="AK320" t="s">
        <v>9634</v>
      </c>
      <c r="AL320">
        <v>3</v>
      </c>
      <c r="AM320" s="5">
        <f t="shared" si="42"/>
        <v>0.125</v>
      </c>
      <c r="AN320" s="4">
        <f t="shared" si="39"/>
        <v>1.893222264293828E-4</v>
      </c>
      <c r="AO320" s="3"/>
      <c r="AP320">
        <v>0</v>
      </c>
      <c r="AQ320" t="s">
        <v>688</v>
      </c>
      <c r="AR320" t="s">
        <v>1</v>
      </c>
      <c r="AS320" t="s">
        <v>687</v>
      </c>
      <c r="AT320" s="2">
        <v>1.667</v>
      </c>
      <c r="AU320" s="1">
        <f t="shared" si="43"/>
        <v>0.8316052961140421</v>
      </c>
      <c r="AV320" s="1">
        <f t="shared" si="44"/>
        <v>0.59941298940801246</v>
      </c>
      <c r="AW320" s="1">
        <f t="shared" si="45"/>
        <v>0.36722068270198277</v>
      </c>
    </row>
    <row r="321" spans="1:49" x14ac:dyDescent="0.2">
      <c r="A321">
        <v>319</v>
      </c>
      <c r="B321" t="s">
        <v>9633</v>
      </c>
      <c r="C321" t="s">
        <v>9632</v>
      </c>
      <c r="F321" t="s">
        <v>9631</v>
      </c>
      <c r="G321" t="s">
        <v>15</v>
      </c>
      <c r="H321" t="s">
        <v>14</v>
      </c>
      <c r="I321" t="s">
        <v>9630</v>
      </c>
      <c r="J321">
        <v>60006288</v>
      </c>
      <c r="K321" t="s">
        <v>8218</v>
      </c>
      <c r="L321" t="s">
        <v>8217</v>
      </c>
      <c r="M321" t="s">
        <v>1755</v>
      </c>
      <c r="N321">
        <v>3</v>
      </c>
      <c r="O321" t="s">
        <v>9629</v>
      </c>
      <c r="P321" t="s">
        <v>9628</v>
      </c>
      <c r="Q321" t="s">
        <v>8214</v>
      </c>
      <c r="R321" s="7">
        <v>35796</v>
      </c>
      <c r="S321" s="8">
        <f t="shared" si="40"/>
        <v>1998</v>
      </c>
      <c r="T321" s="8">
        <v>1998</v>
      </c>
      <c r="U321" s="8">
        <f t="shared" si="41"/>
        <v>24</v>
      </c>
      <c r="V321" s="7">
        <v>1998</v>
      </c>
      <c r="W321" t="s">
        <v>9627</v>
      </c>
      <c r="X321" s="2">
        <v>0.91400000000000003</v>
      </c>
      <c r="Y321" s="6">
        <f t="shared" si="38"/>
        <v>2.4398707989642564E-2</v>
      </c>
      <c r="AA321">
        <v>167746</v>
      </c>
      <c r="AB321">
        <v>33949</v>
      </c>
      <c r="AD321" t="s">
        <v>4</v>
      </c>
      <c r="AE321">
        <v>77</v>
      </c>
      <c r="AF321">
        <v>2</v>
      </c>
      <c r="AH321" t="s">
        <v>9626</v>
      </c>
      <c r="AI321" t="s">
        <v>9625</v>
      </c>
      <c r="AJ321" t="s">
        <v>9624</v>
      </c>
      <c r="AK321" t="s">
        <v>9623</v>
      </c>
      <c r="AL321">
        <v>8</v>
      </c>
      <c r="AM321" s="5">
        <f t="shared" si="42"/>
        <v>0.33333333333333331</v>
      </c>
      <c r="AN321" s="4">
        <f t="shared" si="39"/>
        <v>5.048592704783541E-4</v>
      </c>
      <c r="AO321" s="3"/>
      <c r="AP321">
        <v>0</v>
      </c>
      <c r="AR321" t="s">
        <v>1</v>
      </c>
      <c r="AT321" s="2" t="s">
        <v>0</v>
      </c>
      <c r="AU321" s="1">
        <f t="shared" si="43"/>
        <v>1.7230553373893298</v>
      </c>
      <c r="AV321" s="1">
        <f t="shared" si="44"/>
        <v>1.245178363006046</v>
      </c>
      <c r="AW321" s="1">
        <f t="shared" si="45"/>
        <v>0.76730138862276165</v>
      </c>
    </row>
    <row r="322" spans="1:49" x14ac:dyDescent="0.2">
      <c r="A322">
        <v>320</v>
      </c>
      <c r="B322" t="s">
        <v>9622</v>
      </c>
      <c r="C322" t="s">
        <v>9621</v>
      </c>
      <c r="F322" t="s">
        <v>9620</v>
      </c>
      <c r="G322" t="s">
        <v>15</v>
      </c>
      <c r="H322" t="s">
        <v>14</v>
      </c>
      <c r="I322" t="s">
        <v>9619</v>
      </c>
      <c r="J322">
        <v>60026851</v>
      </c>
      <c r="K322" t="s">
        <v>9618</v>
      </c>
      <c r="L322" t="s">
        <v>9617</v>
      </c>
      <c r="M322" t="s">
        <v>104</v>
      </c>
      <c r="N322">
        <v>2</v>
      </c>
      <c r="O322" t="s">
        <v>9616</v>
      </c>
      <c r="P322" t="s">
        <v>9615</v>
      </c>
      <c r="Q322" t="s">
        <v>9614</v>
      </c>
      <c r="R322" s="7">
        <v>35796</v>
      </c>
      <c r="S322" s="8">
        <f t="shared" si="40"/>
        <v>1998</v>
      </c>
      <c r="T322" s="8">
        <v>1998</v>
      </c>
      <c r="U322" s="8">
        <f t="shared" si="41"/>
        <v>24</v>
      </c>
      <c r="V322" s="7">
        <v>1998</v>
      </c>
      <c r="W322" t="s">
        <v>9613</v>
      </c>
      <c r="X322" s="2" t="s">
        <v>0</v>
      </c>
      <c r="Y322" s="6" t="e">
        <f t="shared" ref="Y322:Y385" si="46">(X322-$Z$3)/($Z$2-$Z$3)</f>
        <v>#VALUE!</v>
      </c>
      <c r="AA322">
        <v>3009246</v>
      </c>
      <c r="AB322">
        <v>62317</v>
      </c>
      <c r="AD322" t="s">
        <v>4</v>
      </c>
      <c r="AF322">
        <v>3</v>
      </c>
      <c r="AH322" t="s">
        <v>9612</v>
      </c>
      <c r="AI322" t="s">
        <v>9611</v>
      </c>
      <c r="AK322" t="s">
        <v>9610</v>
      </c>
      <c r="AL322">
        <v>82</v>
      </c>
      <c r="AM322" s="5">
        <f t="shared" si="42"/>
        <v>3.4166666666666665</v>
      </c>
      <c r="AN322" s="4">
        <f t="shared" ref="AN322:AN385" si="47">(AM322-$AO$3)/($AO$2-$AO$3)</f>
        <v>5.1748075224031303E-3</v>
      </c>
      <c r="AO322" s="3"/>
      <c r="AP322">
        <v>0</v>
      </c>
      <c r="AR322" t="s">
        <v>1</v>
      </c>
      <c r="AT322" s="2" t="s">
        <v>0</v>
      </c>
      <c r="AU322" s="1" t="e">
        <f t="shared" si="43"/>
        <v>#VALUE!</v>
      </c>
      <c r="AV322" s="1" t="e">
        <f t="shared" si="44"/>
        <v>#VALUE!</v>
      </c>
      <c r="AW322" s="1" t="e">
        <f t="shared" si="45"/>
        <v>#VALUE!</v>
      </c>
    </row>
    <row r="323" spans="1:49" x14ac:dyDescent="0.2">
      <c r="A323">
        <v>321</v>
      </c>
      <c r="B323" t="s">
        <v>9609</v>
      </c>
      <c r="C323" t="s">
        <v>9608</v>
      </c>
      <c r="F323" t="s">
        <v>9607</v>
      </c>
      <c r="G323" t="s">
        <v>15</v>
      </c>
      <c r="H323" t="s">
        <v>14</v>
      </c>
      <c r="I323" t="s">
        <v>9606</v>
      </c>
      <c r="J323" t="s">
        <v>9605</v>
      </c>
      <c r="K323" t="s">
        <v>9604</v>
      </c>
      <c r="L323" t="s">
        <v>9603</v>
      </c>
      <c r="M323" t="s">
        <v>193</v>
      </c>
      <c r="N323">
        <v>7</v>
      </c>
      <c r="O323" t="s">
        <v>9602</v>
      </c>
      <c r="P323" t="s">
        <v>9601</v>
      </c>
      <c r="Q323" t="s">
        <v>9600</v>
      </c>
      <c r="R323" s="7">
        <v>35796</v>
      </c>
      <c r="S323" s="8">
        <f t="shared" si="40"/>
        <v>1998</v>
      </c>
      <c r="T323" s="8">
        <v>1998</v>
      </c>
      <c r="U323" s="8">
        <f t="shared" si="41"/>
        <v>24</v>
      </c>
      <c r="V323" s="7">
        <v>1998</v>
      </c>
      <c r="W323" t="s">
        <v>9572</v>
      </c>
      <c r="X323" s="2">
        <v>0.62</v>
      </c>
      <c r="Y323" s="6">
        <f t="shared" si="46"/>
        <v>1.6550545901070447E-2</v>
      </c>
      <c r="AA323">
        <v>189464</v>
      </c>
      <c r="AB323">
        <v>17364</v>
      </c>
      <c r="AD323" t="s">
        <v>4</v>
      </c>
      <c r="AE323">
        <v>34</v>
      </c>
      <c r="AF323" t="s">
        <v>67</v>
      </c>
      <c r="AH323" t="s">
        <v>9599</v>
      </c>
      <c r="AI323" t="s">
        <v>9598</v>
      </c>
      <c r="AJ323" t="s">
        <v>9597</v>
      </c>
      <c r="AK323" t="s">
        <v>9596</v>
      </c>
      <c r="AL323">
        <v>7</v>
      </c>
      <c r="AM323" s="5">
        <f t="shared" si="42"/>
        <v>0.29166666666666669</v>
      </c>
      <c r="AN323" s="4">
        <f t="shared" si="47"/>
        <v>4.417518616685599E-4</v>
      </c>
      <c r="AO323" s="3"/>
      <c r="AP323">
        <v>0</v>
      </c>
      <c r="AR323" t="s">
        <v>9595</v>
      </c>
      <c r="AT323" s="2">
        <v>1.7</v>
      </c>
      <c r="AU323" s="1">
        <f t="shared" si="43"/>
        <v>1.171790768924988</v>
      </c>
      <c r="AV323" s="1">
        <f t="shared" si="44"/>
        <v>0.84961488813695041</v>
      </c>
      <c r="AW323" s="1">
        <f t="shared" si="45"/>
        <v>0.52743900734891258</v>
      </c>
    </row>
    <row r="324" spans="1:49" x14ac:dyDescent="0.2">
      <c r="A324">
        <v>322</v>
      </c>
      <c r="B324" t="s">
        <v>9594</v>
      </c>
      <c r="C324" t="s">
        <v>9593</v>
      </c>
      <c r="F324" t="s">
        <v>9592</v>
      </c>
      <c r="G324" t="s">
        <v>15</v>
      </c>
      <c r="H324" t="s">
        <v>14</v>
      </c>
      <c r="I324" t="s">
        <v>9591</v>
      </c>
      <c r="J324">
        <v>60012820</v>
      </c>
      <c r="K324" t="s">
        <v>9590</v>
      </c>
      <c r="L324" t="s">
        <v>1185</v>
      </c>
      <c r="M324" t="s">
        <v>783</v>
      </c>
      <c r="N324">
        <v>2</v>
      </c>
      <c r="O324" t="s">
        <v>9589</v>
      </c>
      <c r="P324" t="s">
        <v>9588</v>
      </c>
      <c r="Q324" t="s">
        <v>9587</v>
      </c>
      <c r="R324" s="7">
        <v>35796</v>
      </c>
      <c r="S324" s="8">
        <f t="shared" si="40"/>
        <v>1998</v>
      </c>
      <c r="T324" s="8">
        <v>1998</v>
      </c>
      <c r="U324" s="8">
        <f t="shared" si="41"/>
        <v>24</v>
      </c>
      <c r="V324" s="7">
        <v>1998</v>
      </c>
      <c r="W324" t="s">
        <v>9586</v>
      </c>
      <c r="X324" s="2" t="s">
        <v>0</v>
      </c>
      <c r="Y324" s="6" t="e">
        <f t="shared" si="46"/>
        <v>#VALUE!</v>
      </c>
      <c r="AA324" t="s">
        <v>9585</v>
      </c>
      <c r="AB324">
        <v>4700152476</v>
      </c>
      <c r="AD324" t="s">
        <v>4</v>
      </c>
      <c r="AE324">
        <v>7</v>
      </c>
      <c r="AF324">
        <v>11</v>
      </c>
      <c r="AH324" t="s">
        <v>9584</v>
      </c>
      <c r="AI324" t="s">
        <v>9583</v>
      </c>
      <c r="AK324" t="s">
        <v>9582</v>
      </c>
      <c r="AL324">
        <v>0</v>
      </c>
      <c r="AM324" s="5">
        <f t="shared" si="42"/>
        <v>0</v>
      </c>
      <c r="AN324" s="4">
        <f t="shared" si="47"/>
        <v>0</v>
      </c>
      <c r="AO324" s="3"/>
      <c r="AP324">
        <v>0</v>
      </c>
      <c r="AR324" t="s">
        <v>1</v>
      </c>
      <c r="AT324" s="2" t="s">
        <v>0</v>
      </c>
      <c r="AU324" s="1" t="e">
        <f t="shared" si="43"/>
        <v>#VALUE!</v>
      </c>
      <c r="AV324" s="1" t="e">
        <f t="shared" si="44"/>
        <v>#VALUE!</v>
      </c>
      <c r="AW324" s="1" t="e">
        <f t="shared" si="45"/>
        <v>#VALUE!</v>
      </c>
    </row>
    <row r="325" spans="1:49" x14ac:dyDescent="0.2">
      <c r="A325">
        <v>323</v>
      </c>
      <c r="B325" t="s">
        <v>9581</v>
      </c>
      <c r="C325" t="s">
        <v>9580</v>
      </c>
      <c r="F325" t="s">
        <v>9579</v>
      </c>
      <c r="G325" t="s">
        <v>15</v>
      </c>
      <c r="H325" t="s">
        <v>14</v>
      </c>
      <c r="I325" t="s">
        <v>9578</v>
      </c>
      <c r="J325">
        <v>106273195</v>
      </c>
      <c r="K325" t="s">
        <v>9577</v>
      </c>
      <c r="L325" t="s">
        <v>9576</v>
      </c>
      <c r="M325" t="s">
        <v>3639</v>
      </c>
      <c r="N325">
        <v>2</v>
      </c>
      <c r="O325" t="s">
        <v>9575</v>
      </c>
      <c r="P325" t="s">
        <v>9574</v>
      </c>
      <c r="Q325" t="s">
        <v>9573</v>
      </c>
      <c r="R325" s="7">
        <v>35796</v>
      </c>
      <c r="S325" s="8">
        <f t="shared" si="40"/>
        <v>1998</v>
      </c>
      <c r="T325" s="8">
        <v>1998</v>
      </c>
      <c r="U325" s="8">
        <f t="shared" si="41"/>
        <v>24</v>
      </c>
      <c r="V325" s="7">
        <v>1998</v>
      </c>
      <c r="W325" t="s">
        <v>9572</v>
      </c>
      <c r="X325" s="2">
        <v>0.62</v>
      </c>
      <c r="Y325" s="6">
        <f t="shared" si="46"/>
        <v>1.6550545901070447E-2</v>
      </c>
      <c r="AA325">
        <v>189464</v>
      </c>
      <c r="AB325">
        <v>17364</v>
      </c>
      <c r="AD325" t="s">
        <v>4</v>
      </c>
      <c r="AE325">
        <v>34</v>
      </c>
      <c r="AF325" t="s">
        <v>67</v>
      </c>
      <c r="AH325" t="s">
        <v>9571</v>
      </c>
      <c r="AI325" t="s">
        <v>9570</v>
      </c>
      <c r="AJ325" t="s">
        <v>9569</v>
      </c>
      <c r="AK325" t="s">
        <v>9568</v>
      </c>
      <c r="AL325">
        <v>4</v>
      </c>
      <c r="AM325" s="5">
        <f t="shared" si="42"/>
        <v>0.16666666666666666</v>
      </c>
      <c r="AN325" s="4">
        <f t="shared" si="47"/>
        <v>2.5242963523917705E-4</v>
      </c>
      <c r="AO325" s="3"/>
      <c r="AP325">
        <v>0</v>
      </c>
      <c r="AR325" t="s">
        <v>1</v>
      </c>
      <c r="AT325" s="2">
        <v>1.7</v>
      </c>
      <c r="AU325" s="1">
        <f t="shared" si="43"/>
        <v>1.1661111021321064</v>
      </c>
      <c r="AV325" s="1">
        <f t="shared" si="44"/>
        <v>0.84014877681548117</v>
      </c>
      <c r="AW325" s="1">
        <f t="shared" si="45"/>
        <v>0.51418645149885578</v>
      </c>
    </row>
    <row r="326" spans="1:49" x14ac:dyDescent="0.2">
      <c r="A326">
        <v>324</v>
      </c>
      <c r="B326" t="s">
        <v>9567</v>
      </c>
      <c r="C326" t="s">
        <v>9566</v>
      </c>
      <c r="D326" t="s">
        <v>9565</v>
      </c>
      <c r="F326" t="s">
        <v>9564</v>
      </c>
      <c r="G326" t="s">
        <v>15</v>
      </c>
      <c r="H326" t="s">
        <v>14</v>
      </c>
      <c r="I326" t="s">
        <v>9563</v>
      </c>
      <c r="J326">
        <v>60012468</v>
      </c>
      <c r="K326" t="s">
        <v>9562</v>
      </c>
      <c r="L326" t="s">
        <v>9561</v>
      </c>
      <c r="M326" t="s">
        <v>161</v>
      </c>
      <c r="N326">
        <v>3</v>
      </c>
      <c r="O326" t="s">
        <v>9560</v>
      </c>
      <c r="P326" t="s">
        <v>9559</v>
      </c>
      <c r="Q326" t="s">
        <v>9558</v>
      </c>
      <c r="R326" s="7">
        <v>35796</v>
      </c>
      <c r="S326" s="8">
        <f t="shared" si="40"/>
        <v>1998</v>
      </c>
      <c r="T326" s="8">
        <v>1998</v>
      </c>
      <c r="U326" s="8">
        <f t="shared" si="41"/>
        <v>24</v>
      </c>
      <c r="V326" s="7">
        <v>1998</v>
      </c>
      <c r="W326" t="s">
        <v>9557</v>
      </c>
      <c r="X326" s="2">
        <v>1.488</v>
      </c>
      <c r="Y326" s="6">
        <f t="shared" si="46"/>
        <v>3.9721310162569072E-2</v>
      </c>
      <c r="AA326">
        <v>1698095</v>
      </c>
      <c r="AB326">
        <v>12092</v>
      </c>
      <c r="AD326" t="s">
        <v>4</v>
      </c>
      <c r="AE326">
        <v>46</v>
      </c>
      <c r="AF326" s="9">
        <v>44228</v>
      </c>
      <c r="AH326" t="s">
        <v>9556</v>
      </c>
      <c r="AI326" t="s">
        <v>9555</v>
      </c>
      <c r="AJ326" t="s">
        <v>9554</v>
      </c>
      <c r="AK326" t="s">
        <v>9553</v>
      </c>
      <c r="AL326">
        <v>6</v>
      </c>
      <c r="AM326" s="5">
        <f t="shared" si="42"/>
        <v>0.25</v>
      </c>
      <c r="AN326" s="4">
        <f t="shared" si="47"/>
        <v>3.786444528587656E-4</v>
      </c>
      <c r="AO326" s="3"/>
      <c r="AP326">
        <v>0</v>
      </c>
      <c r="AQ326" t="s">
        <v>4019</v>
      </c>
      <c r="AR326" t="s">
        <v>1</v>
      </c>
      <c r="AS326" t="s">
        <v>4018</v>
      </c>
      <c r="AT326" s="2">
        <v>5.3689999999999998</v>
      </c>
      <c r="AU326" s="1">
        <f t="shared" si="43"/>
        <v>2.7918510449655978</v>
      </c>
      <c r="AV326" s="1">
        <f t="shared" si="44"/>
        <v>2.0049977307713922</v>
      </c>
      <c r="AW326" s="1">
        <f t="shared" si="45"/>
        <v>1.2181444165771858</v>
      </c>
    </row>
    <row r="327" spans="1:49" x14ac:dyDescent="0.2">
      <c r="A327">
        <v>325</v>
      </c>
      <c r="B327" t="s">
        <v>9552</v>
      </c>
      <c r="C327" t="s">
        <v>9551</v>
      </c>
      <c r="F327" t="s">
        <v>9550</v>
      </c>
      <c r="G327" t="s">
        <v>15</v>
      </c>
      <c r="H327" t="s">
        <v>14</v>
      </c>
      <c r="I327" t="s">
        <v>9549</v>
      </c>
      <c r="J327" t="s">
        <v>9548</v>
      </c>
      <c r="K327" t="s">
        <v>9547</v>
      </c>
      <c r="L327" t="s">
        <v>9546</v>
      </c>
      <c r="M327" t="s">
        <v>1281</v>
      </c>
      <c r="N327">
        <v>1</v>
      </c>
      <c r="O327" t="s">
        <v>9545</v>
      </c>
      <c r="P327">
        <v>6701546237</v>
      </c>
      <c r="Q327" t="s">
        <v>9544</v>
      </c>
      <c r="R327" s="7">
        <v>35796</v>
      </c>
      <c r="S327" s="8">
        <f t="shared" si="40"/>
        <v>1998</v>
      </c>
      <c r="T327" s="8">
        <v>1998</v>
      </c>
      <c r="U327" s="8">
        <f t="shared" si="41"/>
        <v>24</v>
      </c>
      <c r="V327" s="7">
        <v>36008</v>
      </c>
      <c r="W327" t="s">
        <v>9543</v>
      </c>
      <c r="X327" s="2">
        <v>0.82799999999999996</v>
      </c>
      <c r="Y327" s="6">
        <f t="shared" si="46"/>
        <v>2.2102987106590855E-2</v>
      </c>
      <c r="AA327">
        <v>11452</v>
      </c>
      <c r="AB327">
        <v>29964</v>
      </c>
      <c r="AD327" t="s">
        <v>4</v>
      </c>
      <c r="AE327">
        <v>36</v>
      </c>
      <c r="AF327">
        <v>8</v>
      </c>
      <c r="AH327" t="s">
        <v>9542</v>
      </c>
      <c r="AL327">
        <v>9</v>
      </c>
      <c r="AM327" s="5">
        <f t="shared" si="42"/>
        <v>0.375</v>
      </c>
      <c r="AN327" s="4">
        <f t="shared" si="47"/>
        <v>5.6796667928814845E-4</v>
      </c>
      <c r="AO327" s="3"/>
      <c r="AP327">
        <v>0</v>
      </c>
      <c r="AR327" t="s">
        <v>1</v>
      </c>
      <c r="AT327" s="2">
        <v>2.1269999999999998</v>
      </c>
      <c r="AU327" s="1">
        <f t="shared" si="43"/>
        <v>1.5642480978400042</v>
      </c>
      <c r="AV327" s="1">
        <f t="shared" si="44"/>
        <v>1.1335476892939502</v>
      </c>
      <c r="AW327" s="1">
        <f t="shared" si="45"/>
        <v>0.70284728074789604</v>
      </c>
    </row>
    <row r="328" spans="1:49" x14ac:dyDescent="0.2">
      <c r="A328">
        <v>326</v>
      </c>
      <c r="B328" t="s">
        <v>9541</v>
      </c>
      <c r="F328" t="s">
        <v>9540</v>
      </c>
      <c r="G328" t="s">
        <v>15</v>
      </c>
      <c r="H328" t="s">
        <v>14</v>
      </c>
      <c r="I328" t="s">
        <v>9539</v>
      </c>
      <c r="J328" t="s">
        <v>9538</v>
      </c>
      <c r="K328" t="s">
        <v>9537</v>
      </c>
      <c r="L328" t="s">
        <v>9536</v>
      </c>
      <c r="M328" t="s">
        <v>193</v>
      </c>
      <c r="N328">
        <v>3</v>
      </c>
      <c r="O328" t="s">
        <v>9535</v>
      </c>
      <c r="P328" t="s">
        <v>9534</v>
      </c>
      <c r="Q328" t="s">
        <v>9533</v>
      </c>
      <c r="R328" s="7">
        <v>35796</v>
      </c>
      <c r="S328" s="8">
        <f t="shared" si="40"/>
        <v>1998</v>
      </c>
      <c r="T328" s="8">
        <v>1998</v>
      </c>
      <c r="U328" s="8">
        <f t="shared" si="41"/>
        <v>24</v>
      </c>
      <c r="V328" s="7" t="s">
        <v>85</v>
      </c>
      <c r="W328" t="s">
        <v>9532</v>
      </c>
      <c r="X328" s="2">
        <v>0.33800000000000002</v>
      </c>
      <c r="Y328" s="6">
        <f t="shared" si="46"/>
        <v>9.0227169589706634E-3</v>
      </c>
      <c r="AA328">
        <v>34347</v>
      </c>
      <c r="AB328">
        <v>17722</v>
      </c>
      <c r="AC328">
        <v>19589395</v>
      </c>
      <c r="AD328" t="s">
        <v>4</v>
      </c>
      <c r="AE328">
        <v>53</v>
      </c>
      <c r="AF328" s="9">
        <v>44289</v>
      </c>
      <c r="AH328" t="s">
        <v>9531</v>
      </c>
      <c r="AI328" t="s">
        <v>9530</v>
      </c>
      <c r="AJ328" t="s">
        <v>9529</v>
      </c>
      <c r="AK328" t="s">
        <v>9528</v>
      </c>
      <c r="AL328">
        <v>1</v>
      </c>
      <c r="AM328" s="5">
        <f t="shared" si="42"/>
        <v>4.1666666666666664E-2</v>
      </c>
      <c r="AN328" s="4">
        <f t="shared" si="47"/>
        <v>6.3107408809794262E-5</v>
      </c>
      <c r="AO328" s="3"/>
      <c r="AP328">
        <v>0</v>
      </c>
      <c r="AR328" t="s">
        <v>1</v>
      </c>
      <c r="AT328" s="2" t="s">
        <v>0</v>
      </c>
      <c r="AU328" s="1">
        <f t="shared" si="43"/>
        <v>0.63348340939224024</v>
      </c>
      <c r="AV328" s="1">
        <f t="shared" si="44"/>
        <v>0.45429121838902292</v>
      </c>
      <c r="AW328" s="1">
        <f t="shared" si="45"/>
        <v>0.27509902738580549</v>
      </c>
    </row>
    <row r="329" spans="1:49" x14ac:dyDescent="0.2">
      <c r="A329">
        <v>327</v>
      </c>
      <c r="B329" t="s">
        <v>9527</v>
      </c>
      <c r="C329" t="s">
        <v>9526</v>
      </c>
      <c r="F329" t="s">
        <v>9525</v>
      </c>
      <c r="G329" t="s">
        <v>15</v>
      </c>
      <c r="H329" t="s">
        <v>14</v>
      </c>
      <c r="I329" t="s">
        <v>9524</v>
      </c>
      <c r="N329">
        <v>1</v>
      </c>
      <c r="O329" t="s">
        <v>9523</v>
      </c>
      <c r="P329">
        <v>9274509000</v>
      </c>
      <c r="R329" s="7">
        <v>35796</v>
      </c>
      <c r="S329" s="8">
        <f t="shared" si="40"/>
        <v>1998</v>
      </c>
      <c r="T329" s="8">
        <v>1998</v>
      </c>
      <c r="U329" s="8">
        <f t="shared" si="41"/>
        <v>24</v>
      </c>
      <c r="V329" s="7">
        <v>1998</v>
      </c>
      <c r="W329" t="s">
        <v>7307</v>
      </c>
      <c r="X329" s="2">
        <v>0.14099999999999999</v>
      </c>
      <c r="Y329" s="6">
        <f t="shared" si="46"/>
        <v>3.7639144710498915E-3</v>
      </c>
      <c r="AA329">
        <v>402508</v>
      </c>
      <c r="AB329">
        <v>20868</v>
      </c>
      <c r="AD329" t="s">
        <v>4</v>
      </c>
      <c r="AE329">
        <v>52</v>
      </c>
      <c r="AF329">
        <v>6</v>
      </c>
      <c r="AH329" t="s">
        <v>9522</v>
      </c>
      <c r="AL329">
        <v>0</v>
      </c>
      <c r="AM329" s="5">
        <f t="shared" si="42"/>
        <v>0</v>
      </c>
      <c r="AN329" s="4">
        <f t="shared" si="47"/>
        <v>0</v>
      </c>
      <c r="AO329" s="3"/>
      <c r="AP329">
        <v>0</v>
      </c>
      <c r="AR329" t="s">
        <v>1</v>
      </c>
      <c r="AT329" s="2" t="s">
        <v>0</v>
      </c>
      <c r="AU329" s="1">
        <f t="shared" si="43"/>
        <v>0.26347401297349238</v>
      </c>
      <c r="AV329" s="1">
        <f t="shared" si="44"/>
        <v>0.18819572355249459</v>
      </c>
      <c r="AW329" s="1">
        <f t="shared" si="45"/>
        <v>0.11291743413149673</v>
      </c>
    </row>
    <row r="330" spans="1:49" x14ac:dyDescent="0.2">
      <c r="A330">
        <v>328</v>
      </c>
      <c r="B330" t="s">
        <v>9521</v>
      </c>
      <c r="C330" t="s">
        <v>9520</v>
      </c>
      <c r="F330" t="s">
        <v>9519</v>
      </c>
      <c r="G330" t="s">
        <v>15</v>
      </c>
      <c r="H330" t="s">
        <v>14</v>
      </c>
      <c r="I330" t="s">
        <v>9518</v>
      </c>
      <c r="N330">
        <v>5</v>
      </c>
      <c r="O330" t="s">
        <v>9517</v>
      </c>
      <c r="P330" t="s">
        <v>9516</v>
      </c>
      <c r="Q330" t="s">
        <v>7431</v>
      </c>
      <c r="R330" s="7">
        <v>35796</v>
      </c>
      <c r="S330" s="8">
        <f t="shared" si="40"/>
        <v>1998</v>
      </c>
      <c r="T330" s="8">
        <v>1998</v>
      </c>
      <c r="U330" s="8">
        <f t="shared" si="41"/>
        <v>24</v>
      </c>
      <c r="V330" s="7">
        <v>1998</v>
      </c>
      <c r="W330" t="s">
        <v>7307</v>
      </c>
      <c r="X330" s="2">
        <v>0.14099999999999999</v>
      </c>
      <c r="Y330" s="6">
        <f t="shared" si="46"/>
        <v>3.7639144710498915E-3</v>
      </c>
      <c r="AA330">
        <v>402508</v>
      </c>
      <c r="AB330">
        <v>20868</v>
      </c>
      <c r="AD330" t="s">
        <v>4</v>
      </c>
      <c r="AE330">
        <v>52</v>
      </c>
      <c r="AF330">
        <v>9</v>
      </c>
      <c r="AH330" t="s">
        <v>9515</v>
      </c>
      <c r="AL330">
        <v>0</v>
      </c>
      <c r="AM330" s="5">
        <f t="shared" si="42"/>
        <v>0</v>
      </c>
      <c r="AN330" s="4">
        <f t="shared" si="47"/>
        <v>0</v>
      </c>
      <c r="AO330" s="3"/>
      <c r="AP330">
        <v>0</v>
      </c>
      <c r="AR330" t="s">
        <v>1</v>
      </c>
      <c r="AT330" s="2" t="s">
        <v>0</v>
      </c>
      <c r="AU330" s="1">
        <f t="shared" si="43"/>
        <v>0.26347401297349238</v>
      </c>
      <c r="AV330" s="1">
        <f t="shared" si="44"/>
        <v>0.18819572355249459</v>
      </c>
      <c r="AW330" s="1">
        <f t="shared" si="45"/>
        <v>0.11291743413149673</v>
      </c>
    </row>
    <row r="331" spans="1:49" x14ac:dyDescent="0.2">
      <c r="A331">
        <v>329</v>
      </c>
      <c r="B331" t="s">
        <v>9514</v>
      </c>
      <c r="C331" t="s">
        <v>9513</v>
      </c>
      <c r="F331" t="s">
        <v>9512</v>
      </c>
      <c r="G331" t="s">
        <v>15</v>
      </c>
      <c r="H331" t="s">
        <v>14</v>
      </c>
      <c r="I331" t="s">
        <v>9511</v>
      </c>
      <c r="N331">
        <v>2</v>
      </c>
      <c r="O331" t="s">
        <v>9510</v>
      </c>
      <c r="P331" t="s">
        <v>9509</v>
      </c>
      <c r="Q331" t="s">
        <v>2078</v>
      </c>
      <c r="R331" s="7">
        <v>35796</v>
      </c>
      <c r="S331" s="8">
        <f t="shared" si="40"/>
        <v>1998</v>
      </c>
      <c r="T331" s="8">
        <v>1998</v>
      </c>
      <c r="U331" s="8">
        <f t="shared" si="41"/>
        <v>24</v>
      </c>
      <c r="V331" s="7">
        <v>1998</v>
      </c>
      <c r="W331" t="s">
        <v>7307</v>
      </c>
      <c r="X331" s="2">
        <v>0.14099999999999999</v>
      </c>
      <c r="Y331" s="6">
        <f t="shared" si="46"/>
        <v>3.7639144710498915E-3</v>
      </c>
      <c r="AA331">
        <v>402508</v>
      </c>
      <c r="AB331">
        <v>20868</v>
      </c>
      <c r="AD331" t="s">
        <v>4</v>
      </c>
      <c r="AE331">
        <v>52</v>
      </c>
      <c r="AF331">
        <v>9</v>
      </c>
      <c r="AH331" s="9">
        <v>44443</v>
      </c>
      <c r="AL331">
        <v>0</v>
      </c>
      <c r="AM331" s="5">
        <f t="shared" si="42"/>
        <v>0</v>
      </c>
      <c r="AN331" s="4">
        <f t="shared" si="47"/>
        <v>0</v>
      </c>
      <c r="AO331" s="3"/>
      <c r="AP331">
        <v>0</v>
      </c>
      <c r="AR331" t="s">
        <v>1</v>
      </c>
      <c r="AT331" s="2" t="s">
        <v>0</v>
      </c>
      <c r="AU331" s="1">
        <f t="shared" si="43"/>
        <v>0.26347401297349238</v>
      </c>
      <c r="AV331" s="1">
        <f t="shared" si="44"/>
        <v>0.18819572355249459</v>
      </c>
      <c r="AW331" s="1">
        <f t="shared" si="45"/>
        <v>0.11291743413149673</v>
      </c>
    </row>
    <row r="332" spans="1:49" x14ac:dyDescent="0.2">
      <c r="A332">
        <v>330</v>
      </c>
      <c r="B332" t="s">
        <v>9508</v>
      </c>
      <c r="C332" t="s">
        <v>9507</v>
      </c>
      <c r="F332" t="s">
        <v>9506</v>
      </c>
      <c r="G332" t="s">
        <v>15</v>
      </c>
      <c r="H332" t="s">
        <v>14</v>
      </c>
      <c r="I332" t="s">
        <v>9505</v>
      </c>
      <c r="N332">
        <v>2</v>
      </c>
      <c r="O332" t="s">
        <v>9504</v>
      </c>
      <c r="P332" t="s">
        <v>9503</v>
      </c>
      <c r="Q332" t="s">
        <v>2078</v>
      </c>
      <c r="R332" s="7">
        <v>35796</v>
      </c>
      <c r="S332" s="8">
        <f t="shared" si="40"/>
        <v>1998</v>
      </c>
      <c r="T332" s="8">
        <v>1998</v>
      </c>
      <c r="U332" s="8">
        <f t="shared" si="41"/>
        <v>24</v>
      </c>
      <c r="V332" s="7">
        <v>1998</v>
      </c>
      <c r="W332" t="s">
        <v>7307</v>
      </c>
      <c r="X332" s="2">
        <v>0.14099999999999999</v>
      </c>
      <c r="Y332" s="6">
        <f t="shared" si="46"/>
        <v>3.7639144710498915E-3</v>
      </c>
      <c r="AA332">
        <v>402508</v>
      </c>
      <c r="AB332">
        <v>20868</v>
      </c>
      <c r="AD332" t="s">
        <v>4</v>
      </c>
      <c r="AE332">
        <v>52</v>
      </c>
      <c r="AF332">
        <v>10</v>
      </c>
      <c r="AH332" s="9">
        <v>44443</v>
      </c>
      <c r="AL332">
        <v>1</v>
      </c>
      <c r="AM332" s="5">
        <f t="shared" si="42"/>
        <v>4.1666666666666664E-2</v>
      </c>
      <c r="AN332" s="4">
        <f t="shared" si="47"/>
        <v>6.3107408809794262E-5</v>
      </c>
      <c r="AO332" s="3"/>
      <c r="AP332">
        <v>0</v>
      </c>
      <c r="AR332" t="s">
        <v>1</v>
      </c>
      <c r="AT332" s="2" t="s">
        <v>0</v>
      </c>
      <c r="AU332" s="1">
        <f t="shared" si="43"/>
        <v>0.26536723523778616</v>
      </c>
      <c r="AV332" s="1">
        <f t="shared" si="44"/>
        <v>0.19135109399298431</v>
      </c>
      <c r="AW332" s="1">
        <f t="shared" si="45"/>
        <v>0.11733495274818234</v>
      </c>
    </row>
    <row r="333" spans="1:49" x14ac:dyDescent="0.2">
      <c r="A333">
        <v>331</v>
      </c>
      <c r="B333" t="s">
        <v>9502</v>
      </c>
      <c r="C333" t="s">
        <v>9501</v>
      </c>
      <c r="F333" t="s">
        <v>9500</v>
      </c>
      <c r="G333" t="s">
        <v>15</v>
      </c>
      <c r="H333" t="s">
        <v>14</v>
      </c>
      <c r="I333" t="s">
        <v>9499</v>
      </c>
      <c r="N333">
        <v>1</v>
      </c>
      <c r="O333" t="s">
        <v>9498</v>
      </c>
      <c r="P333">
        <v>23135884800</v>
      </c>
      <c r="R333" s="7">
        <v>35796</v>
      </c>
      <c r="S333" s="8">
        <f t="shared" si="40"/>
        <v>1998</v>
      </c>
      <c r="T333" s="8">
        <v>1998</v>
      </c>
      <c r="U333" s="8">
        <f t="shared" si="41"/>
        <v>24</v>
      </c>
      <c r="V333" s="7">
        <v>1998</v>
      </c>
      <c r="W333" t="s">
        <v>7307</v>
      </c>
      <c r="X333" s="2">
        <v>0.14099999999999999</v>
      </c>
      <c r="Y333" s="6">
        <f t="shared" si="46"/>
        <v>3.7639144710498915E-3</v>
      </c>
      <c r="AA333">
        <v>402508</v>
      </c>
      <c r="AB333">
        <v>20868</v>
      </c>
      <c r="AD333" t="s">
        <v>4</v>
      </c>
      <c r="AE333">
        <v>52</v>
      </c>
      <c r="AF333">
        <v>8</v>
      </c>
      <c r="AH333" t="s">
        <v>9497</v>
      </c>
      <c r="AL333">
        <v>0</v>
      </c>
      <c r="AM333" s="5">
        <f t="shared" si="42"/>
        <v>0</v>
      </c>
      <c r="AN333" s="4">
        <f t="shared" si="47"/>
        <v>0</v>
      </c>
      <c r="AO333" s="3"/>
      <c r="AP333">
        <v>0</v>
      </c>
      <c r="AR333" t="s">
        <v>1</v>
      </c>
      <c r="AT333" s="2" t="s">
        <v>0</v>
      </c>
      <c r="AU333" s="1">
        <f t="shared" si="43"/>
        <v>0.26347401297349238</v>
      </c>
      <c r="AV333" s="1">
        <f t="shared" si="44"/>
        <v>0.18819572355249459</v>
      </c>
      <c r="AW333" s="1">
        <f t="shared" si="45"/>
        <v>0.11291743413149673</v>
      </c>
    </row>
    <row r="334" spans="1:49" x14ac:dyDescent="0.2">
      <c r="A334">
        <v>332</v>
      </c>
      <c r="B334" t="s">
        <v>9496</v>
      </c>
      <c r="C334" t="s">
        <v>9495</v>
      </c>
      <c r="F334" t="s">
        <v>9494</v>
      </c>
      <c r="G334" t="s">
        <v>15</v>
      </c>
      <c r="H334" t="s">
        <v>14</v>
      </c>
      <c r="I334" t="s">
        <v>9493</v>
      </c>
      <c r="J334" t="s">
        <v>9492</v>
      </c>
      <c r="K334" t="s">
        <v>9491</v>
      </c>
      <c r="L334" t="s">
        <v>9490</v>
      </c>
      <c r="M334" t="s">
        <v>9489</v>
      </c>
      <c r="N334">
        <v>8</v>
      </c>
      <c r="O334" t="s">
        <v>9488</v>
      </c>
      <c r="P334" t="s">
        <v>9487</v>
      </c>
      <c r="Q334" t="s">
        <v>9486</v>
      </c>
      <c r="R334" s="7">
        <v>35796</v>
      </c>
      <c r="S334" s="8">
        <f t="shared" si="40"/>
        <v>1998</v>
      </c>
      <c r="T334" s="8">
        <v>1998</v>
      </c>
      <c r="U334" s="8">
        <f t="shared" si="41"/>
        <v>24</v>
      </c>
      <c r="V334" s="7">
        <v>1998</v>
      </c>
      <c r="W334" t="s">
        <v>9485</v>
      </c>
      <c r="X334" s="2">
        <v>0.19700000000000001</v>
      </c>
      <c r="Y334" s="6">
        <f t="shared" si="46"/>
        <v>5.2588024879207714E-3</v>
      </c>
      <c r="AA334">
        <v>10712836</v>
      </c>
      <c r="AB334">
        <v>12515</v>
      </c>
      <c r="AD334" t="s">
        <v>4</v>
      </c>
      <c r="AE334">
        <v>19</v>
      </c>
      <c r="AF334">
        <v>4</v>
      </c>
      <c r="AH334" t="s">
        <v>9484</v>
      </c>
      <c r="AI334" t="s">
        <v>9483</v>
      </c>
      <c r="AK334" t="s">
        <v>9482</v>
      </c>
      <c r="AL334">
        <v>0</v>
      </c>
      <c r="AM334" s="5">
        <f t="shared" si="42"/>
        <v>0</v>
      </c>
      <c r="AN334" s="4">
        <f t="shared" si="47"/>
        <v>0</v>
      </c>
      <c r="AO334" s="3"/>
      <c r="AP334">
        <v>0</v>
      </c>
      <c r="AR334" t="s">
        <v>1</v>
      </c>
      <c r="AT334" s="2">
        <v>0.60699999999999998</v>
      </c>
      <c r="AU334" s="1">
        <f t="shared" si="43"/>
        <v>0.36811617415445397</v>
      </c>
      <c r="AV334" s="1">
        <f t="shared" si="44"/>
        <v>0.26294012439603859</v>
      </c>
      <c r="AW334" s="1">
        <f t="shared" si="45"/>
        <v>0.15776407463762313</v>
      </c>
    </row>
    <row r="335" spans="1:49" x14ac:dyDescent="0.2">
      <c r="A335">
        <v>333</v>
      </c>
      <c r="B335" t="s">
        <v>9481</v>
      </c>
      <c r="C335" t="s">
        <v>9480</v>
      </c>
      <c r="F335" t="s">
        <v>9479</v>
      </c>
      <c r="G335" t="s">
        <v>15</v>
      </c>
      <c r="H335" t="s">
        <v>14</v>
      </c>
      <c r="I335" t="s">
        <v>9478</v>
      </c>
      <c r="J335">
        <v>60014849</v>
      </c>
      <c r="K335" t="s">
        <v>9477</v>
      </c>
      <c r="L335" t="s">
        <v>1307</v>
      </c>
      <c r="M335" t="s">
        <v>300</v>
      </c>
      <c r="N335">
        <v>1</v>
      </c>
      <c r="O335" t="s">
        <v>9476</v>
      </c>
      <c r="P335">
        <v>6602763905</v>
      </c>
      <c r="Q335">
        <v>60014849</v>
      </c>
      <c r="R335" s="7">
        <v>35796</v>
      </c>
      <c r="S335" s="8">
        <f t="shared" si="40"/>
        <v>1998</v>
      </c>
      <c r="T335" s="8">
        <v>1998</v>
      </c>
      <c r="U335" s="8">
        <f t="shared" si="41"/>
        <v>24</v>
      </c>
      <c r="V335" s="7">
        <v>1998</v>
      </c>
      <c r="W335" t="s">
        <v>9475</v>
      </c>
      <c r="X335" s="2">
        <v>0.90800000000000003</v>
      </c>
      <c r="Y335" s="6">
        <f t="shared" si="46"/>
        <v>2.4238541416406398E-2</v>
      </c>
      <c r="AA335">
        <v>212148</v>
      </c>
      <c r="AB335">
        <v>24139</v>
      </c>
      <c r="AD335" t="s">
        <v>4</v>
      </c>
      <c r="AE335">
        <v>38</v>
      </c>
      <c r="AF335">
        <v>3</v>
      </c>
      <c r="AH335" t="s">
        <v>9474</v>
      </c>
      <c r="AI335" t="s">
        <v>9473</v>
      </c>
      <c r="AK335" t="s">
        <v>9472</v>
      </c>
      <c r="AL335">
        <v>5</v>
      </c>
      <c r="AM335" s="5">
        <f t="shared" si="42"/>
        <v>0.20833333333333334</v>
      </c>
      <c r="AN335" s="4">
        <f t="shared" si="47"/>
        <v>3.1553704404897135E-4</v>
      </c>
      <c r="AO335" s="3"/>
      <c r="AP335">
        <v>0</v>
      </c>
      <c r="AR335" t="s">
        <v>1</v>
      </c>
      <c r="AT335" s="2">
        <v>3.3330000000000002</v>
      </c>
      <c r="AU335" s="1">
        <f t="shared" si="43"/>
        <v>1.7061640104699169</v>
      </c>
      <c r="AV335" s="1">
        <f t="shared" si="44"/>
        <v>1.2277039230227684</v>
      </c>
      <c r="AW335" s="1">
        <f t="shared" si="45"/>
        <v>0.74924383557561991</v>
      </c>
    </row>
    <row r="336" spans="1:49" x14ac:dyDescent="0.2">
      <c r="A336">
        <v>334</v>
      </c>
      <c r="B336" t="s">
        <v>9471</v>
      </c>
      <c r="C336" t="s">
        <v>9470</v>
      </c>
      <c r="F336" t="s">
        <v>9469</v>
      </c>
      <c r="G336" t="s">
        <v>15</v>
      </c>
      <c r="H336" t="s">
        <v>14</v>
      </c>
      <c r="I336" t="s">
        <v>9468</v>
      </c>
      <c r="J336" t="s">
        <v>9467</v>
      </c>
      <c r="K336" t="s">
        <v>9466</v>
      </c>
      <c r="L336" t="s">
        <v>9465</v>
      </c>
      <c r="M336" t="s">
        <v>9464</v>
      </c>
      <c r="N336">
        <v>3</v>
      </c>
      <c r="O336" t="s">
        <v>9463</v>
      </c>
      <c r="P336" t="s">
        <v>9462</v>
      </c>
      <c r="Q336" t="s">
        <v>9461</v>
      </c>
      <c r="R336" s="7">
        <v>35796</v>
      </c>
      <c r="S336" s="8">
        <f t="shared" si="40"/>
        <v>1998</v>
      </c>
      <c r="T336" s="8">
        <v>1998</v>
      </c>
      <c r="U336" s="8">
        <f t="shared" si="41"/>
        <v>24</v>
      </c>
      <c r="V336" s="7">
        <v>1998</v>
      </c>
      <c r="W336" t="s">
        <v>811</v>
      </c>
      <c r="X336" s="2">
        <v>2.3759999999999999</v>
      </c>
      <c r="Y336" s="6">
        <f t="shared" si="46"/>
        <v>6.3425963001521576E-2</v>
      </c>
      <c r="AA336" t="s">
        <v>810</v>
      </c>
      <c r="AB336">
        <v>26765</v>
      </c>
      <c r="AC336">
        <v>15384357</v>
      </c>
      <c r="AD336" t="s">
        <v>4</v>
      </c>
      <c r="AE336">
        <v>506</v>
      </c>
      <c r="AF336" t="s">
        <v>9430</v>
      </c>
      <c r="AH336" t="s">
        <v>9460</v>
      </c>
      <c r="AI336" t="s">
        <v>9459</v>
      </c>
      <c r="AJ336" t="s">
        <v>9458</v>
      </c>
      <c r="AK336" t="s">
        <v>9457</v>
      </c>
      <c r="AL336">
        <v>100</v>
      </c>
      <c r="AM336" s="5">
        <f t="shared" si="42"/>
        <v>4.166666666666667</v>
      </c>
      <c r="AN336" s="4">
        <f t="shared" si="47"/>
        <v>6.310740880979427E-3</v>
      </c>
      <c r="AO336" s="3"/>
      <c r="AP336">
        <v>0</v>
      </c>
      <c r="AR336" t="s">
        <v>1</v>
      </c>
      <c r="AT336" s="2">
        <v>5.8739999999999997</v>
      </c>
      <c r="AU336" s="1">
        <f t="shared" si="43"/>
        <v>4.6291396365358928</v>
      </c>
      <c r="AV336" s="1">
        <f t="shared" si="44"/>
        <v>3.4868351941250499</v>
      </c>
      <c r="AW336" s="1">
        <f t="shared" si="45"/>
        <v>2.3445307517142071</v>
      </c>
    </row>
    <row r="337" spans="1:49" x14ac:dyDescent="0.2">
      <c r="A337">
        <v>335</v>
      </c>
      <c r="B337" t="s">
        <v>9456</v>
      </c>
      <c r="C337" t="s">
        <v>9455</v>
      </c>
      <c r="F337" t="s">
        <v>9454</v>
      </c>
      <c r="G337" t="s">
        <v>15</v>
      </c>
      <c r="H337" t="s">
        <v>14</v>
      </c>
      <c r="I337" t="s">
        <v>9453</v>
      </c>
      <c r="J337" t="s">
        <v>9452</v>
      </c>
      <c r="K337" t="s">
        <v>9451</v>
      </c>
      <c r="L337" t="s">
        <v>9450</v>
      </c>
      <c r="M337" t="s">
        <v>653</v>
      </c>
      <c r="N337">
        <v>16</v>
      </c>
      <c r="O337" t="s">
        <v>9449</v>
      </c>
      <c r="P337" t="s">
        <v>9448</v>
      </c>
      <c r="Q337" t="s">
        <v>9447</v>
      </c>
      <c r="R337" s="7">
        <v>35796</v>
      </c>
      <c r="S337" s="8">
        <f t="shared" si="40"/>
        <v>1998</v>
      </c>
      <c r="T337" s="8">
        <v>1998</v>
      </c>
      <c r="U337" s="8">
        <f t="shared" si="41"/>
        <v>24</v>
      </c>
      <c r="V337" s="7">
        <v>35947</v>
      </c>
      <c r="W337" t="s">
        <v>9446</v>
      </c>
      <c r="X337" s="2">
        <v>0.76</v>
      </c>
      <c r="Y337" s="6">
        <f t="shared" si="46"/>
        <v>2.0287765943247646E-2</v>
      </c>
      <c r="AA337">
        <v>319015</v>
      </c>
      <c r="AB337">
        <v>29173</v>
      </c>
      <c r="AD337" t="s">
        <v>4</v>
      </c>
      <c r="AE337">
        <v>67</v>
      </c>
      <c r="AF337">
        <v>6</v>
      </c>
      <c r="AH337" t="s">
        <v>9445</v>
      </c>
      <c r="AI337" t="s">
        <v>9444</v>
      </c>
      <c r="AJ337" t="s">
        <v>9443</v>
      </c>
      <c r="AK337" t="s">
        <v>9442</v>
      </c>
      <c r="AL337">
        <v>8</v>
      </c>
      <c r="AM337" s="5">
        <f t="shared" si="42"/>
        <v>0.33333333333333331</v>
      </c>
      <c r="AN337" s="4">
        <f t="shared" si="47"/>
        <v>5.048592704783541E-4</v>
      </c>
      <c r="AO337" s="3"/>
      <c r="AP337">
        <v>0</v>
      </c>
      <c r="AR337" t="s">
        <v>1</v>
      </c>
      <c r="AT337" s="2" t="s">
        <v>0</v>
      </c>
      <c r="AU337" s="1">
        <f t="shared" si="43"/>
        <v>1.4352893941416858</v>
      </c>
      <c r="AV337" s="1">
        <f t="shared" si="44"/>
        <v>1.0396312606863001</v>
      </c>
      <c r="AW337" s="1">
        <f t="shared" si="45"/>
        <v>0.64397312723091416</v>
      </c>
    </row>
    <row r="338" spans="1:49" x14ac:dyDescent="0.2">
      <c r="A338">
        <v>336</v>
      </c>
      <c r="B338" t="s">
        <v>9441</v>
      </c>
      <c r="C338" t="s">
        <v>9440</v>
      </c>
      <c r="F338" t="s">
        <v>9439</v>
      </c>
      <c r="G338" t="s">
        <v>15</v>
      </c>
      <c r="H338" t="s">
        <v>14</v>
      </c>
      <c r="I338" t="s">
        <v>9438</v>
      </c>
      <c r="J338" t="s">
        <v>9437</v>
      </c>
      <c r="K338" t="s">
        <v>9436</v>
      </c>
      <c r="L338" t="s">
        <v>9435</v>
      </c>
      <c r="M338" t="s">
        <v>9434</v>
      </c>
      <c r="N338">
        <v>8</v>
      </c>
      <c r="O338" t="s">
        <v>9433</v>
      </c>
      <c r="P338" t="s">
        <v>9432</v>
      </c>
      <c r="Q338" t="s">
        <v>9431</v>
      </c>
      <c r="R338" s="7">
        <v>35796</v>
      </c>
      <c r="S338" s="8">
        <f t="shared" si="40"/>
        <v>1998</v>
      </c>
      <c r="T338" s="8">
        <v>1998</v>
      </c>
      <c r="U338" s="8">
        <f t="shared" si="41"/>
        <v>24</v>
      </c>
      <c r="V338" s="7">
        <v>1998</v>
      </c>
      <c r="W338" t="s">
        <v>811</v>
      </c>
      <c r="X338" s="2">
        <v>2.3759999999999999</v>
      </c>
      <c r="Y338" s="6">
        <f t="shared" si="46"/>
        <v>6.3425963001521576E-2</v>
      </c>
      <c r="AA338" t="s">
        <v>810</v>
      </c>
      <c r="AB338">
        <v>26765</v>
      </c>
      <c r="AC338">
        <v>15384357</v>
      </c>
      <c r="AD338" t="s">
        <v>4</v>
      </c>
      <c r="AE338">
        <v>504</v>
      </c>
      <c r="AF338" t="s">
        <v>9430</v>
      </c>
      <c r="AH338" t="s">
        <v>9429</v>
      </c>
      <c r="AI338" t="s">
        <v>9428</v>
      </c>
      <c r="AJ338" t="s">
        <v>9427</v>
      </c>
      <c r="AK338" t="s">
        <v>9426</v>
      </c>
      <c r="AL338">
        <v>33</v>
      </c>
      <c r="AM338" s="5">
        <f t="shared" si="42"/>
        <v>1.375</v>
      </c>
      <c r="AN338" s="4">
        <f t="shared" si="47"/>
        <v>2.0825444907232107E-3</v>
      </c>
      <c r="AO338" s="3"/>
      <c r="AP338">
        <v>0</v>
      </c>
      <c r="AR338" t="s">
        <v>1</v>
      </c>
      <c r="AT338" s="2">
        <v>5.8739999999999997</v>
      </c>
      <c r="AU338" s="1">
        <f t="shared" si="43"/>
        <v>4.5022937448282061</v>
      </c>
      <c r="AV338" s="1">
        <f t="shared" si="44"/>
        <v>3.2754253746122397</v>
      </c>
      <c r="AW338" s="1">
        <f t="shared" si="45"/>
        <v>2.048557004396272</v>
      </c>
    </row>
    <row r="339" spans="1:49" x14ac:dyDescent="0.2">
      <c r="A339">
        <v>337</v>
      </c>
      <c r="B339" t="s">
        <v>9425</v>
      </c>
      <c r="C339" t="s">
        <v>9424</v>
      </c>
      <c r="F339" t="s">
        <v>9423</v>
      </c>
      <c r="G339" t="s">
        <v>15</v>
      </c>
      <c r="H339" t="s">
        <v>14</v>
      </c>
      <c r="I339" t="s">
        <v>9422</v>
      </c>
      <c r="J339">
        <v>60017592</v>
      </c>
      <c r="K339" t="s">
        <v>9421</v>
      </c>
      <c r="L339" t="s">
        <v>1867</v>
      </c>
      <c r="M339" t="s">
        <v>161</v>
      </c>
      <c r="N339">
        <v>1</v>
      </c>
      <c r="O339" t="s">
        <v>5210</v>
      </c>
      <c r="P339">
        <v>7005951187</v>
      </c>
      <c r="Q339">
        <v>60017592</v>
      </c>
      <c r="R339" s="7">
        <v>35796</v>
      </c>
      <c r="S339" s="8">
        <f t="shared" si="40"/>
        <v>1998</v>
      </c>
      <c r="T339" s="8">
        <v>1998</v>
      </c>
      <c r="U339" s="8">
        <f t="shared" si="41"/>
        <v>24</v>
      </c>
      <c r="V339" s="7">
        <v>36130</v>
      </c>
      <c r="W339" t="s">
        <v>245</v>
      </c>
      <c r="X339" s="2">
        <v>0.251</v>
      </c>
      <c r="Y339" s="6">
        <f t="shared" si="46"/>
        <v>6.7003016470462617E-3</v>
      </c>
      <c r="AA339">
        <v>207217</v>
      </c>
      <c r="AB339">
        <v>26145</v>
      </c>
      <c r="AC339">
        <v>13623060</v>
      </c>
      <c r="AD339" t="s">
        <v>4</v>
      </c>
      <c r="AE339">
        <v>85</v>
      </c>
      <c r="AF339">
        <v>6</v>
      </c>
      <c r="AH339" t="s">
        <v>9420</v>
      </c>
      <c r="AI339" t="s">
        <v>9419</v>
      </c>
      <c r="AK339" t="s">
        <v>9418</v>
      </c>
      <c r="AL339">
        <v>0</v>
      </c>
      <c r="AM339" s="5">
        <f t="shared" si="42"/>
        <v>0</v>
      </c>
      <c r="AN339" s="4">
        <f t="shared" si="47"/>
        <v>0</v>
      </c>
      <c r="AO339" s="3"/>
      <c r="AP339">
        <v>0</v>
      </c>
      <c r="AR339" t="s">
        <v>1</v>
      </c>
      <c r="AT339" s="2">
        <v>1.3360000000000001</v>
      </c>
      <c r="AU339" s="1">
        <f t="shared" si="43"/>
        <v>0.46902111529323826</v>
      </c>
      <c r="AV339" s="1">
        <f t="shared" si="44"/>
        <v>0.33501508235231309</v>
      </c>
      <c r="AW339" s="1">
        <f t="shared" si="45"/>
        <v>0.20100904941138784</v>
      </c>
    </row>
    <row r="340" spans="1:49" x14ac:dyDescent="0.2">
      <c r="A340">
        <v>338</v>
      </c>
      <c r="B340" t="s">
        <v>9417</v>
      </c>
      <c r="C340" t="s">
        <v>9416</v>
      </c>
      <c r="F340" t="s">
        <v>9415</v>
      </c>
      <c r="G340" t="s">
        <v>15</v>
      </c>
      <c r="H340" t="s">
        <v>14</v>
      </c>
      <c r="I340" t="s">
        <v>9414</v>
      </c>
      <c r="J340">
        <v>60019106</v>
      </c>
      <c r="K340" t="s">
        <v>623</v>
      </c>
      <c r="L340" t="s">
        <v>622</v>
      </c>
      <c r="M340" t="s">
        <v>609</v>
      </c>
      <c r="N340">
        <v>2</v>
      </c>
      <c r="O340" t="s">
        <v>9413</v>
      </c>
      <c r="P340" t="s">
        <v>9412</v>
      </c>
      <c r="Q340" t="s">
        <v>619</v>
      </c>
      <c r="R340" s="7">
        <v>35796</v>
      </c>
      <c r="S340" s="8">
        <f t="shared" si="40"/>
        <v>1998</v>
      </c>
      <c r="T340" s="8">
        <v>1998</v>
      </c>
      <c r="U340" s="8">
        <f t="shared" si="41"/>
        <v>24</v>
      </c>
      <c r="V340" s="7">
        <v>35886</v>
      </c>
      <c r="W340" t="s">
        <v>245</v>
      </c>
      <c r="X340" s="2">
        <v>0.251</v>
      </c>
      <c r="Y340" s="6">
        <f t="shared" si="46"/>
        <v>6.7003016470462617E-3</v>
      </c>
      <c r="AA340">
        <v>207217</v>
      </c>
      <c r="AB340">
        <v>26145</v>
      </c>
      <c r="AC340">
        <v>13623060</v>
      </c>
      <c r="AD340" t="s">
        <v>4</v>
      </c>
      <c r="AE340">
        <v>84</v>
      </c>
      <c r="AF340">
        <v>4</v>
      </c>
      <c r="AH340" t="s">
        <v>9411</v>
      </c>
      <c r="AI340" t="s">
        <v>9410</v>
      </c>
      <c r="AK340" t="s">
        <v>9409</v>
      </c>
      <c r="AL340">
        <v>0</v>
      </c>
      <c r="AM340" s="5">
        <f t="shared" si="42"/>
        <v>0</v>
      </c>
      <c r="AN340" s="4">
        <f t="shared" si="47"/>
        <v>0</v>
      </c>
      <c r="AO340" s="3"/>
      <c r="AP340">
        <v>0</v>
      </c>
      <c r="AR340" t="s">
        <v>1</v>
      </c>
      <c r="AT340" s="2">
        <v>1.3360000000000001</v>
      </c>
      <c r="AU340" s="1">
        <f t="shared" si="43"/>
        <v>0.46902111529323826</v>
      </c>
      <c r="AV340" s="1">
        <f t="shared" si="44"/>
        <v>0.33501508235231309</v>
      </c>
      <c r="AW340" s="1">
        <f t="shared" si="45"/>
        <v>0.20100904941138784</v>
      </c>
    </row>
    <row r="341" spans="1:49" x14ac:dyDescent="0.2">
      <c r="A341">
        <v>339</v>
      </c>
      <c r="B341" t="s">
        <v>9408</v>
      </c>
      <c r="C341" t="s">
        <v>9407</v>
      </c>
      <c r="F341" t="s">
        <v>9406</v>
      </c>
      <c r="G341" t="s">
        <v>15</v>
      </c>
      <c r="H341" t="s">
        <v>14</v>
      </c>
      <c r="I341" t="s">
        <v>9405</v>
      </c>
      <c r="J341" t="s">
        <v>9404</v>
      </c>
      <c r="K341" t="s">
        <v>9403</v>
      </c>
      <c r="L341" t="s">
        <v>9402</v>
      </c>
      <c r="M341" t="s">
        <v>9401</v>
      </c>
      <c r="N341">
        <v>4</v>
      </c>
      <c r="O341" t="s">
        <v>9400</v>
      </c>
      <c r="P341" t="s">
        <v>9399</v>
      </c>
      <c r="Q341" t="s">
        <v>9398</v>
      </c>
      <c r="R341" s="7">
        <v>35796</v>
      </c>
      <c r="S341" s="8">
        <f t="shared" si="40"/>
        <v>1998</v>
      </c>
      <c r="T341" s="8">
        <v>1998</v>
      </c>
      <c r="U341" s="8">
        <f t="shared" si="41"/>
        <v>24</v>
      </c>
      <c r="V341" s="7">
        <v>36039</v>
      </c>
      <c r="W341" t="s">
        <v>245</v>
      </c>
      <c r="X341" s="2">
        <v>0.251</v>
      </c>
      <c r="Y341" s="6">
        <f t="shared" si="46"/>
        <v>6.7003016470462617E-3</v>
      </c>
      <c r="AA341">
        <v>207217</v>
      </c>
      <c r="AB341">
        <v>26145</v>
      </c>
      <c r="AC341">
        <v>13623060</v>
      </c>
      <c r="AD341" t="s">
        <v>4</v>
      </c>
      <c r="AE341">
        <v>85</v>
      </c>
      <c r="AF341">
        <v>3</v>
      </c>
      <c r="AH341" t="s">
        <v>9397</v>
      </c>
      <c r="AI341" t="s">
        <v>9396</v>
      </c>
      <c r="AK341" t="s">
        <v>9395</v>
      </c>
      <c r="AL341">
        <v>0</v>
      </c>
      <c r="AM341" s="5">
        <f t="shared" si="42"/>
        <v>0</v>
      </c>
      <c r="AN341" s="4">
        <f t="shared" si="47"/>
        <v>0</v>
      </c>
      <c r="AO341" s="3"/>
      <c r="AP341">
        <v>0</v>
      </c>
      <c r="AR341" t="s">
        <v>1</v>
      </c>
      <c r="AT341" s="2">
        <v>1.3360000000000001</v>
      </c>
      <c r="AU341" s="1">
        <f t="shared" si="43"/>
        <v>0.46902111529323826</v>
      </c>
      <c r="AV341" s="1">
        <f t="shared" si="44"/>
        <v>0.33501508235231309</v>
      </c>
      <c r="AW341" s="1">
        <f t="shared" si="45"/>
        <v>0.20100904941138784</v>
      </c>
    </row>
    <row r="342" spans="1:49" x14ac:dyDescent="0.2">
      <c r="A342">
        <v>340</v>
      </c>
      <c r="B342" t="s">
        <v>9394</v>
      </c>
      <c r="C342" t="s">
        <v>9393</v>
      </c>
      <c r="F342" t="s">
        <v>9392</v>
      </c>
      <c r="G342" t="s">
        <v>15</v>
      </c>
      <c r="H342" t="s">
        <v>14</v>
      </c>
      <c r="I342" t="s">
        <v>9391</v>
      </c>
      <c r="J342" t="s">
        <v>9390</v>
      </c>
      <c r="K342" t="s">
        <v>9389</v>
      </c>
      <c r="L342" t="s">
        <v>9388</v>
      </c>
      <c r="M342" t="s">
        <v>1646</v>
      </c>
      <c r="N342">
        <v>3</v>
      </c>
      <c r="O342" t="s">
        <v>9387</v>
      </c>
      <c r="P342" t="s">
        <v>9386</v>
      </c>
      <c r="Q342" t="s">
        <v>9385</v>
      </c>
      <c r="R342" s="7">
        <v>35796</v>
      </c>
      <c r="S342" s="8">
        <f t="shared" si="40"/>
        <v>1998</v>
      </c>
      <c r="T342" s="8">
        <v>1998</v>
      </c>
      <c r="U342" s="8">
        <f t="shared" si="41"/>
        <v>24</v>
      </c>
      <c r="V342" s="7">
        <v>1998</v>
      </c>
      <c r="W342" t="s">
        <v>4505</v>
      </c>
      <c r="X342" s="2" t="s">
        <v>0</v>
      </c>
      <c r="Y342" s="6" t="e">
        <f t="shared" si="46"/>
        <v>#VALUE!</v>
      </c>
      <c r="AA342" t="s">
        <v>4504</v>
      </c>
      <c r="AB342">
        <v>38401</v>
      </c>
      <c r="AD342" t="s">
        <v>4</v>
      </c>
      <c r="AE342">
        <v>322</v>
      </c>
      <c r="AH342" t="s">
        <v>9384</v>
      </c>
      <c r="AI342" t="s">
        <v>9383</v>
      </c>
      <c r="AJ342" t="s">
        <v>9382</v>
      </c>
      <c r="AK342" t="s">
        <v>9381</v>
      </c>
      <c r="AL342">
        <v>4</v>
      </c>
      <c r="AM342" s="5">
        <f t="shared" si="42"/>
        <v>0.16666666666666666</v>
      </c>
      <c r="AN342" s="4">
        <f t="shared" si="47"/>
        <v>2.5242963523917705E-4</v>
      </c>
      <c r="AO342" s="3"/>
      <c r="AP342">
        <v>0</v>
      </c>
      <c r="AR342" t="s">
        <v>1</v>
      </c>
      <c r="AT342" s="2" t="s">
        <v>0</v>
      </c>
      <c r="AU342" s="1" t="e">
        <f t="shared" si="43"/>
        <v>#VALUE!</v>
      </c>
      <c r="AV342" s="1" t="e">
        <f t="shared" si="44"/>
        <v>#VALUE!</v>
      </c>
      <c r="AW342" s="1" t="e">
        <f t="shared" si="45"/>
        <v>#VALUE!</v>
      </c>
    </row>
    <row r="343" spans="1:49" x14ac:dyDescent="0.2">
      <c r="A343">
        <v>341</v>
      </c>
      <c r="B343" t="s">
        <v>9380</v>
      </c>
      <c r="C343" t="s">
        <v>9379</v>
      </c>
      <c r="F343" t="s">
        <v>9378</v>
      </c>
      <c r="G343" t="s">
        <v>15</v>
      </c>
      <c r="H343" t="s">
        <v>14</v>
      </c>
      <c r="I343" t="s">
        <v>9377</v>
      </c>
      <c r="J343">
        <v>60031159</v>
      </c>
      <c r="K343" t="s">
        <v>9376</v>
      </c>
      <c r="L343" t="s">
        <v>9375</v>
      </c>
      <c r="M343" t="s">
        <v>1755</v>
      </c>
      <c r="N343">
        <v>1</v>
      </c>
      <c r="O343" t="s">
        <v>9374</v>
      </c>
      <c r="P343">
        <v>7003557020</v>
      </c>
      <c r="Q343">
        <v>60031159</v>
      </c>
      <c r="R343" s="7">
        <v>35796</v>
      </c>
      <c r="S343" s="8">
        <f t="shared" si="40"/>
        <v>1998</v>
      </c>
      <c r="T343" s="8">
        <v>1998</v>
      </c>
      <c r="U343" s="8">
        <f t="shared" si="41"/>
        <v>24</v>
      </c>
      <c r="V343" s="7">
        <v>1998</v>
      </c>
      <c r="W343" t="s">
        <v>2341</v>
      </c>
      <c r="X343" s="2">
        <v>1.67</v>
      </c>
      <c r="Y343" s="6">
        <f t="shared" si="46"/>
        <v>4.4579696217399427E-2</v>
      </c>
      <c r="AA343">
        <v>1480227</v>
      </c>
      <c r="AB343">
        <v>28428</v>
      </c>
      <c r="AD343" t="s">
        <v>4</v>
      </c>
      <c r="AE343">
        <v>103</v>
      </c>
      <c r="AF343" t="s">
        <v>9373</v>
      </c>
      <c r="AG343" t="s">
        <v>9372</v>
      </c>
      <c r="AH343" t="s">
        <v>9371</v>
      </c>
      <c r="AI343" t="s">
        <v>9370</v>
      </c>
      <c r="AK343" t="s">
        <v>9369</v>
      </c>
      <c r="AL343">
        <v>7</v>
      </c>
      <c r="AM343" s="5">
        <f t="shared" si="42"/>
        <v>0.29166666666666669</v>
      </c>
      <c r="AN343" s="4">
        <f t="shared" si="47"/>
        <v>4.417518616685599E-4</v>
      </c>
      <c r="AO343" s="3"/>
      <c r="AP343">
        <v>0</v>
      </c>
      <c r="AR343" t="s">
        <v>1</v>
      </c>
      <c r="AT343" s="2" t="s">
        <v>0</v>
      </c>
      <c r="AU343" s="1">
        <f t="shared" si="43"/>
        <v>3.1338312910680162</v>
      </c>
      <c r="AV343" s="1">
        <f t="shared" si="44"/>
        <v>2.2510724039533994</v>
      </c>
      <c r="AW343" s="1">
        <f t="shared" si="45"/>
        <v>1.3683135168387821</v>
      </c>
    </row>
    <row r="344" spans="1:49" x14ac:dyDescent="0.2">
      <c r="A344">
        <v>342</v>
      </c>
      <c r="B344" t="s">
        <v>9368</v>
      </c>
      <c r="C344" t="s">
        <v>9367</v>
      </c>
      <c r="F344" t="s">
        <v>9366</v>
      </c>
      <c r="G344" t="s">
        <v>15</v>
      </c>
      <c r="H344" t="s">
        <v>14</v>
      </c>
      <c r="I344" t="s">
        <v>3081</v>
      </c>
      <c r="J344">
        <v>60030526</v>
      </c>
      <c r="K344" t="s">
        <v>3485</v>
      </c>
      <c r="L344" t="s">
        <v>966</v>
      </c>
      <c r="M344" t="s">
        <v>89</v>
      </c>
      <c r="N344">
        <v>4</v>
      </c>
      <c r="O344" t="s">
        <v>9365</v>
      </c>
      <c r="P344" t="s">
        <v>9364</v>
      </c>
      <c r="Q344" t="s">
        <v>3482</v>
      </c>
      <c r="R344" s="7">
        <v>35796</v>
      </c>
      <c r="S344" s="8">
        <f t="shared" si="40"/>
        <v>1998</v>
      </c>
      <c r="T344" s="8">
        <v>1998</v>
      </c>
      <c r="U344" s="8">
        <f t="shared" si="41"/>
        <v>24</v>
      </c>
      <c r="V344" s="7">
        <v>36039</v>
      </c>
      <c r="W344" t="s">
        <v>245</v>
      </c>
      <c r="X344" s="2">
        <v>0.251</v>
      </c>
      <c r="Y344" s="6">
        <f t="shared" si="46"/>
        <v>6.7003016470462617E-3</v>
      </c>
      <c r="AA344">
        <v>207217</v>
      </c>
      <c r="AB344">
        <v>26145</v>
      </c>
      <c r="AC344">
        <v>13623060</v>
      </c>
      <c r="AD344" t="s">
        <v>4</v>
      </c>
      <c r="AE344">
        <v>85</v>
      </c>
      <c r="AF344">
        <v>3</v>
      </c>
      <c r="AH344" t="s">
        <v>9363</v>
      </c>
      <c r="AI344" t="s">
        <v>9362</v>
      </c>
      <c r="AK344" t="s">
        <v>9361</v>
      </c>
      <c r="AL344">
        <v>1</v>
      </c>
      <c r="AM344" s="5">
        <f t="shared" si="42"/>
        <v>4.1666666666666664E-2</v>
      </c>
      <c r="AN344" s="4">
        <f t="shared" si="47"/>
        <v>6.3107408809794262E-5</v>
      </c>
      <c r="AO344" s="3"/>
      <c r="AP344">
        <v>0</v>
      </c>
      <c r="AR344" t="s">
        <v>1</v>
      </c>
      <c r="AT344" s="2">
        <v>1.3360000000000001</v>
      </c>
      <c r="AU344" s="1">
        <f t="shared" si="43"/>
        <v>0.47091433755753209</v>
      </c>
      <c r="AV344" s="1">
        <f t="shared" si="44"/>
        <v>0.33817045279280278</v>
      </c>
      <c r="AW344" s="1">
        <f t="shared" si="45"/>
        <v>0.20542656802807341</v>
      </c>
    </row>
    <row r="345" spans="1:49" x14ac:dyDescent="0.2">
      <c r="A345">
        <v>343</v>
      </c>
      <c r="B345" t="s">
        <v>9360</v>
      </c>
      <c r="C345" t="s">
        <v>9359</v>
      </c>
      <c r="F345" t="s">
        <v>9358</v>
      </c>
      <c r="G345" t="s">
        <v>15</v>
      </c>
      <c r="H345" t="s">
        <v>14</v>
      </c>
      <c r="I345" t="s">
        <v>9357</v>
      </c>
      <c r="J345">
        <v>60031004</v>
      </c>
      <c r="K345" t="s">
        <v>1821</v>
      </c>
      <c r="L345" t="s">
        <v>1820</v>
      </c>
      <c r="M345" t="s">
        <v>235</v>
      </c>
      <c r="N345">
        <v>2</v>
      </c>
      <c r="O345" t="s">
        <v>9356</v>
      </c>
      <c r="P345" t="s">
        <v>9355</v>
      </c>
      <c r="Q345" t="s">
        <v>1817</v>
      </c>
      <c r="R345" s="7">
        <v>35796</v>
      </c>
      <c r="S345" s="8">
        <f t="shared" si="40"/>
        <v>1998</v>
      </c>
      <c r="T345" s="8">
        <v>1998</v>
      </c>
      <c r="U345" s="8">
        <f t="shared" si="41"/>
        <v>24</v>
      </c>
      <c r="V345" s="7">
        <v>1998</v>
      </c>
      <c r="W345" t="s">
        <v>9354</v>
      </c>
      <c r="X345" s="2">
        <v>1.1870000000000001</v>
      </c>
      <c r="Y345" s="6">
        <f t="shared" si="46"/>
        <v>3.16862870718881E-2</v>
      </c>
      <c r="AA345">
        <v>14455226</v>
      </c>
      <c r="AB345">
        <v>22511</v>
      </c>
      <c r="AD345" t="s">
        <v>4</v>
      </c>
      <c r="AE345">
        <v>12</v>
      </c>
      <c r="AF345">
        <v>6</v>
      </c>
      <c r="AH345" t="s">
        <v>9353</v>
      </c>
      <c r="AI345" t="s">
        <v>9352</v>
      </c>
      <c r="AK345" t="s">
        <v>9351</v>
      </c>
      <c r="AL345">
        <v>10</v>
      </c>
      <c r="AM345" s="5">
        <f t="shared" si="42"/>
        <v>0.41666666666666669</v>
      </c>
      <c r="AN345" s="4">
        <f t="shared" si="47"/>
        <v>6.310740880979427E-4</v>
      </c>
      <c r="AO345" s="3"/>
      <c r="AP345">
        <v>0</v>
      </c>
      <c r="AR345" t="s">
        <v>1</v>
      </c>
      <c r="AT345" s="2">
        <v>2.5830000000000002</v>
      </c>
      <c r="AU345" s="1">
        <f t="shared" si="43"/>
        <v>2.2369723176751051</v>
      </c>
      <c r="AV345" s="1">
        <f t="shared" si="44"/>
        <v>1.6158680579993021</v>
      </c>
      <c r="AW345" s="1">
        <f t="shared" si="45"/>
        <v>0.99476379832349904</v>
      </c>
    </row>
    <row r="346" spans="1:49" x14ac:dyDescent="0.2">
      <c r="A346">
        <v>344</v>
      </c>
      <c r="B346" t="s">
        <v>9350</v>
      </c>
      <c r="C346" t="s">
        <v>9349</v>
      </c>
      <c r="F346" t="s">
        <v>9348</v>
      </c>
      <c r="G346" t="s">
        <v>15</v>
      </c>
      <c r="H346" t="s">
        <v>14</v>
      </c>
      <c r="I346" t="s">
        <v>7819</v>
      </c>
      <c r="J346">
        <v>100383242</v>
      </c>
      <c r="K346" t="s">
        <v>9347</v>
      </c>
      <c r="L346" t="s">
        <v>9346</v>
      </c>
      <c r="M346" t="s">
        <v>89</v>
      </c>
      <c r="N346">
        <v>1</v>
      </c>
      <c r="O346" t="s">
        <v>9345</v>
      </c>
      <c r="P346">
        <v>55259938400</v>
      </c>
      <c r="Q346">
        <v>100383242</v>
      </c>
      <c r="R346" s="7">
        <v>35796</v>
      </c>
      <c r="S346" s="8">
        <f t="shared" si="40"/>
        <v>1998</v>
      </c>
      <c r="T346" s="8">
        <v>1998</v>
      </c>
      <c r="U346" s="8">
        <f t="shared" si="41"/>
        <v>24</v>
      </c>
      <c r="V346" s="7">
        <v>35947</v>
      </c>
      <c r="W346" t="s">
        <v>128</v>
      </c>
      <c r="X346" s="2">
        <v>0.67200000000000004</v>
      </c>
      <c r="Y346" s="6">
        <f t="shared" si="46"/>
        <v>1.793865620245055E-2</v>
      </c>
      <c r="AA346">
        <v>13504827</v>
      </c>
      <c r="AB346">
        <v>13445</v>
      </c>
      <c r="AD346" t="s">
        <v>4</v>
      </c>
      <c r="AE346">
        <v>5</v>
      </c>
      <c r="AF346">
        <v>2</v>
      </c>
      <c r="AH346" t="s">
        <v>9344</v>
      </c>
      <c r="AI346" t="s">
        <v>9343</v>
      </c>
      <c r="AK346" t="s">
        <v>9342</v>
      </c>
      <c r="AL346">
        <v>7</v>
      </c>
      <c r="AM346" s="5">
        <f t="shared" si="42"/>
        <v>0.29166666666666669</v>
      </c>
      <c r="AN346" s="4">
        <f t="shared" si="47"/>
        <v>4.417518616685599E-4</v>
      </c>
      <c r="AO346" s="3"/>
      <c r="AP346">
        <v>0</v>
      </c>
      <c r="AR346" t="s">
        <v>1</v>
      </c>
      <c r="AT346" s="2">
        <v>2.1190000000000002</v>
      </c>
      <c r="AU346" s="1">
        <f t="shared" si="43"/>
        <v>1.2689584900215953</v>
      </c>
      <c r="AV346" s="1">
        <f t="shared" si="44"/>
        <v>0.91902040320595546</v>
      </c>
      <c r="AW346" s="1">
        <f t="shared" si="45"/>
        <v>0.5690823163903157</v>
      </c>
    </row>
    <row r="347" spans="1:49" x14ac:dyDescent="0.2">
      <c r="A347">
        <v>345</v>
      </c>
      <c r="B347" t="s">
        <v>9341</v>
      </c>
      <c r="C347" t="s">
        <v>9340</v>
      </c>
      <c r="F347" t="s">
        <v>9339</v>
      </c>
      <c r="G347" t="s">
        <v>15</v>
      </c>
      <c r="H347" t="s">
        <v>14</v>
      </c>
      <c r="I347" t="s">
        <v>9338</v>
      </c>
      <c r="J347">
        <v>60003725</v>
      </c>
      <c r="K347" t="s">
        <v>9337</v>
      </c>
      <c r="L347" t="s">
        <v>1185</v>
      </c>
      <c r="M347" t="s">
        <v>783</v>
      </c>
      <c r="N347">
        <v>3</v>
      </c>
      <c r="O347" t="s">
        <v>9336</v>
      </c>
      <c r="P347" t="s">
        <v>9335</v>
      </c>
      <c r="Q347" t="s">
        <v>9334</v>
      </c>
      <c r="R347" s="7">
        <v>35796</v>
      </c>
      <c r="S347" s="8">
        <f t="shared" si="40"/>
        <v>1998</v>
      </c>
      <c r="T347" s="8">
        <v>1998</v>
      </c>
      <c r="U347" s="8">
        <f t="shared" si="41"/>
        <v>24</v>
      </c>
      <c r="V347" s="7">
        <v>1998</v>
      </c>
      <c r="W347" t="s">
        <v>9333</v>
      </c>
      <c r="X347" s="2" t="s">
        <v>0</v>
      </c>
      <c r="Y347" s="6" t="e">
        <f t="shared" si="46"/>
        <v>#VALUE!</v>
      </c>
      <c r="AA347">
        <v>10009116</v>
      </c>
      <c r="AB347">
        <v>27421</v>
      </c>
      <c r="AD347" t="s">
        <v>4</v>
      </c>
      <c r="AE347">
        <v>11</v>
      </c>
      <c r="AF347">
        <v>5</v>
      </c>
      <c r="AH347" t="s">
        <v>9332</v>
      </c>
      <c r="AI347" t="s">
        <v>9331</v>
      </c>
      <c r="AJ347" t="s">
        <v>9330</v>
      </c>
      <c r="AK347" t="s">
        <v>9329</v>
      </c>
      <c r="AL347">
        <v>3</v>
      </c>
      <c r="AM347" s="5">
        <f t="shared" si="42"/>
        <v>0.125</v>
      </c>
      <c r="AN347" s="4">
        <f t="shared" si="47"/>
        <v>1.893222264293828E-4</v>
      </c>
      <c r="AO347" s="3"/>
      <c r="AP347">
        <v>0</v>
      </c>
      <c r="AR347" t="s">
        <v>1</v>
      </c>
      <c r="AT347" s="2" t="s">
        <v>0</v>
      </c>
      <c r="AU347" s="1" t="e">
        <f t="shared" si="43"/>
        <v>#VALUE!</v>
      </c>
      <c r="AV347" s="1" t="e">
        <f t="shared" si="44"/>
        <v>#VALUE!</v>
      </c>
      <c r="AW347" s="1" t="e">
        <f t="shared" si="45"/>
        <v>#VALUE!</v>
      </c>
    </row>
    <row r="348" spans="1:49" x14ac:dyDescent="0.2">
      <c r="A348">
        <v>346</v>
      </c>
      <c r="B348" t="s">
        <v>9328</v>
      </c>
      <c r="C348" t="s">
        <v>9327</v>
      </c>
      <c r="D348" t="s">
        <v>9326</v>
      </c>
      <c r="F348" t="s">
        <v>9325</v>
      </c>
      <c r="G348" t="s">
        <v>15</v>
      </c>
      <c r="H348" t="s">
        <v>14</v>
      </c>
      <c r="I348" t="s">
        <v>9324</v>
      </c>
      <c r="J348">
        <v>60016605</v>
      </c>
      <c r="K348" t="s">
        <v>9323</v>
      </c>
      <c r="L348" t="s">
        <v>9322</v>
      </c>
      <c r="M348" t="s">
        <v>9321</v>
      </c>
      <c r="N348">
        <v>7</v>
      </c>
      <c r="O348" t="s">
        <v>9320</v>
      </c>
      <c r="P348" t="s">
        <v>9319</v>
      </c>
      <c r="Q348" t="s">
        <v>9318</v>
      </c>
      <c r="R348" s="7">
        <v>35796</v>
      </c>
      <c r="S348" s="8">
        <f t="shared" si="40"/>
        <v>1998</v>
      </c>
      <c r="T348" s="8">
        <v>1998</v>
      </c>
      <c r="U348" s="8">
        <f t="shared" si="41"/>
        <v>24</v>
      </c>
      <c r="V348" s="7">
        <v>35827</v>
      </c>
      <c r="W348" t="s">
        <v>3299</v>
      </c>
      <c r="X348" s="2">
        <v>0.65200000000000002</v>
      </c>
      <c r="Y348" s="6">
        <f t="shared" si="46"/>
        <v>1.7404767624996664E-2</v>
      </c>
      <c r="AA348">
        <v>222313</v>
      </c>
      <c r="AB348">
        <v>12179</v>
      </c>
      <c r="AD348" t="s">
        <v>4</v>
      </c>
      <c r="AE348" t="s">
        <v>3298</v>
      </c>
      <c r="AH348" t="s">
        <v>9317</v>
      </c>
      <c r="AI348" t="s">
        <v>9316</v>
      </c>
      <c r="AJ348" t="s">
        <v>9315</v>
      </c>
      <c r="AK348" t="s">
        <v>9314</v>
      </c>
      <c r="AL348">
        <v>2</v>
      </c>
      <c r="AM348" s="5">
        <f t="shared" si="42"/>
        <v>8.3333333333333329E-2</v>
      </c>
      <c r="AN348" s="4">
        <f t="shared" si="47"/>
        <v>1.2621481761958852E-4</v>
      </c>
      <c r="AO348" s="3"/>
      <c r="AP348">
        <v>0</v>
      </c>
      <c r="AR348" t="s">
        <v>9313</v>
      </c>
      <c r="AT348" s="2">
        <v>3.5990000000000002</v>
      </c>
      <c r="AU348" s="1">
        <f t="shared" si="43"/>
        <v>1.222120178278354</v>
      </c>
      <c r="AV348" s="1">
        <f t="shared" si="44"/>
        <v>0.87654912213081271</v>
      </c>
      <c r="AW348" s="1">
        <f t="shared" si="45"/>
        <v>0.53097806598327102</v>
      </c>
    </row>
    <row r="349" spans="1:49" x14ac:dyDescent="0.2">
      <c r="A349">
        <v>347</v>
      </c>
      <c r="B349" t="s">
        <v>9312</v>
      </c>
      <c r="C349" t="s">
        <v>9311</v>
      </c>
      <c r="D349" t="s">
        <v>9310</v>
      </c>
      <c r="F349" t="s">
        <v>9309</v>
      </c>
      <c r="G349" t="s">
        <v>15</v>
      </c>
      <c r="H349" t="s">
        <v>14</v>
      </c>
      <c r="I349" t="s">
        <v>9308</v>
      </c>
      <c r="J349">
        <v>60032350</v>
      </c>
      <c r="K349" t="s">
        <v>9307</v>
      </c>
      <c r="L349" t="s">
        <v>7255</v>
      </c>
      <c r="M349" t="s">
        <v>1857</v>
      </c>
      <c r="N349">
        <v>1</v>
      </c>
      <c r="O349" t="s">
        <v>9306</v>
      </c>
      <c r="P349">
        <v>7003413856</v>
      </c>
      <c r="Q349">
        <v>60032350</v>
      </c>
      <c r="R349" s="7">
        <v>35796</v>
      </c>
      <c r="S349" s="8">
        <f t="shared" si="40"/>
        <v>1998</v>
      </c>
      <c r="T349" s="8">
        <v>1998</v>
      </c>
      <c r="U349" s="8">
        <f t="shared" si="41"/>
        <v>24</v>
      </c>
      <c r="V349" s="7">
        <v>1998</v>
      </c>
      <c r="W349" t="s">
        <v>9305</v>
      </c>
      <c r="X349" s="2">
        <v>0.88400000000000001</v>
      </c>
      <c r="Y349" s="6">
        <f t="shared" si="46"/>
        <v>2.3597875123461735E-2</v>
      </c>
      <c r="AA349">
        <v>9473580</v>
      </c>
      <c r="AB349">
        <v>25406</v>
      </c>
      <c r="AD349" t="s">
        <v>4</v>
      </c>
      <c r="AE349">
        <v>4</v>
      </c>
      <c r="AF349">
        <v>2</v>
      </c>
      <c r="AH349" t="s">
        <v>9304</v>
      </c>
      <c r="AI349" t="s">
        <v>9303</v>
      </c>
      <c r="AJ349" t="s">
        <v>9302</v>
      </c>
      <c r="AK349" t="s">
        <v>9301</v>
      </c>
      <c r="AL349">
        <v>0</v>
      </c>
      <c r="AM349" s="5">
        <f t="shared" si="42"/>
        <v>0</v>
      </c>
      <c r="AN349" s="4">
        <f t="shared" si="47"/>
        <v>0</v>
      </c>
      <c r="AO349" s="3"/>
      <c r="AP349">
        <v>0</v>
      </c>
      <c r="AR349" t="s">
        <v>1</v>
      </c>
      <c r="AT349" s="2">
        <v>2.395</v>
      </c>
      <c r="AU349" s="1">
        <f t="shared" si="43"/>
        <v>1.6518512586423215</v>
      </c>
      <c r="AV349" s="1">
        <f t="shared" si="44"/>
        <v>1.1798937561730867</v>
      </c>
      <c r="AW349" s="1">
        <f t="shared" si="45"/>
        <v>0.70793625370385205</v>
      </c>
    </row>
    <row r="350" spans="1:49" x14ac:dyDescent="0.2">
      <c r="A350">
        <v>348</v>
      </c>
      <c r="B350" t="s">
        <v>9300</v>
      </c>
      <c r="C350" t="s">
        <v>9299</v>
      </c>
      <c r="F350" t="s">
        <v>9298</v>
      </c>
      <c r="G350" t="s">
        <v>15</v>
      </c>
      <c r="H350" t="s">
        <v>14</v>
      </c>
      <c r="I350" t="s">
        <v>9297</v>
      </c>
      <c r="J350">
        <v>60033191</v>
      </c>
      <c r="K350" t="s">
        <v>9296</v>
      </c>
      <c r="L350" t="s">
        <v>5980</v>
      </c>
      <c r="M350" t="s">
        <v>1492</v>
      </c>
      <c r="N350">
        <v>1</v>
      </c>
      <c r="O350" t="s">
        <v>9295</v>
      </c>
      <c r="P350">
        <v>7006783665</v>
      </c>
      <c r="Q350">
        <v>60033191</v>
      </c>
      <c r="R350" s="7">
        <v>35796</v>
      </c>
      <c r="S350" s="8">
        <f t="shared" si="40"/>
        <v>1998</v>
      </c>
      <c r="T350" s="8">
        <v>1998</v>
      </c>
      <c r="U350" s="8">
        <f t="shared" si="41"/>
        <v>24</v>
      </c>
      <c r="V350" s="7">
        <v>1998</v>
      </c>
      <c r="W350" t="s">
        <v>208</v>
      </c>
      <c r="X350" s="2">
        <v>0.28599999999999998</v>
      </c>
      <c r="Y350" s="6">
        <f t="shared" si="46"/>
        <v>7.6346066575905605E-3</v>
      </c>
      <c r="AA350">
        <v>9205071</v>
      </c>
      <c r="AB350">
        <v>28139</v>
      </c>
      <c r="AC350">
        <v>15693937</v>
      </c>
      <c r="AD350" t="s">
        <v>4</v>
      </c>
      <c r="AE350">
        <v>12</v>
      </c>
      <c r="AF350">
        <v>12</v>
      </c>
      <c r="AH350" t="s">
        <v>9294</v>
      </c>
      <c r="AI350" t="s">
        <v>9293</v>
      </c>
      <c r="AK350" t="s">
        <v>9292</v>
      </c>
      <c r="AL350">
        <v>2</v>
      </c>
      <c r="AM350" s="5">
        <f t="shared" si="42"/>
        <v>8.3333333333333329E-2</v>
      </c>
      <c r="AN350" s="4">
        <f t="shared" si="47"/>
        <v>1.2621481761958852E-4</v>
      </c>
      <c r="AO350" s="3"/>
      <c r="AP350">
        <v>0</v>
      </c>
      <c r="AR350" t="s">
        <v>1</v>
      </c>
      <c r="AT350" s="2" t="s">
        <v>0</v>
      </c>
      <c r="AU350" s="1">
        <f t="shared" si="43"/>
        <v>0.53820891055992681</v>
      </c>
      <c r="AV350" s="1">
        <f t="shared" si="44"/>
        <v>0.38804107376050745</v>
      </c>
      <c r="AW350" s="1">
        <f t="shared" si="45"/>
        <v>0.23787323696108803</v>
      </c>
    </row>
    <row r="351" spans="1:49" x14ac:dyDescent="0.2">
      <c r="A351">
        <v>349</v>
      </c>
      <c r="B351" t="s">
        <v>9291</v>
      </c>
      <c r="C351" t="s">
        <v>9290</v>
      </c>
      <c r="F351" t="s">
        <v>9289</v>
      </c>
      <c r="G351" t="s">
        <v>15</v>
      </c>
      <c r="H351" t="s">
        <v>14</v>
      </c>
      <c r="I351" t="s">
        <v>9288</v>
      </c>
      <c r="J351" t="s">
        <v>9287</v>
      </c>
      <c r="K351" t="s">
        <v>9286</v>
      </c>
      <c r="L351" t="s">
        <v>9285</v>
      </c>
      <c r="M351" t="s">
        <v>9284</v>
      </c>
      <c r="N351">
        <v>5</v>
      </c>
      <c r="O351" t="s">
        <v>9283</v>
      </c>
      <c r="P351" t="s">
        <v>9282</v>
      </c>
      <c r="Q351" t="s">
        <v>9281</v>
      </c>
      <c r="R351" s="7">
        <v>35796</v>
      </c>
      <c r="S351" s="8">
        <f t="shared" si="40"/>
        <v>1998</v>
      </c>
      <c r="T351" s="8">
        <v>1998</v>
      </c>
      <c r="U351" s="8">
        <f t="shared" si="41"/>
        <v>24</v>
      </c>
      <c r="V351" s="7">
        <v>35947</v>
      </c>
      <c r="W351" t="s">
        <v>526</v>
      </c>
      <c r="X351" s="2">
        <v>0.88100000000000001</v>
      </c>
      <c r="Y351" s="6">
        <f t="shared" si="46"/>
        <v>2.3517791836843653E-2</v>
      </c>
      <c r="AA351">
        <v>10459243</v>
      </c>
      <c r="AB351">
        <v>17248</v>
      </c>
      <c r="AD351" t="s">
        <v>4</v>
      </c>
      <c r="AE351">
        <v>40</v>
      </c>
      <c r="AF351">
        <v>3</v>
      </c>
      <c r="AH351" t="s">
        <v>9280</v>
      </c>
      <c r="AJ351" t="s">
        <v>9279</v>
      </c>
      <c r="AL351">
        <v>2</v>
      </c>
      <c r="AM351" s="5">
        <f t="shared" si="42"/>
        <v>8.3333333333333329E-2</v>
      </c>
      <c r="AN351" s="4">
        <f t="shared" si="47"/>
        <v>1.2621481761958852E-4</v>
      </c>
      <c r="AO351" s="3"/>
      <c r="AP351">
        <v>0</v>
      </c>
      <c r="AR351" t="s">
        <v>1</v>
      </c>
      <c r="AT351" s="2" t="s">
        <v>0</v>
      </c>
      <c r="AU351" s="1">
        <f t="shared" si="43"/>
        <v>1.6500318731076431</v>
      </c>
      <c r="AV351" s="1">
        <f t="shared" si="44"/>
        <v>1.1822003327231621</v>
      </c>
      <c r="AW351" s="1">
        <f t="shared" si="45"/>
        <v>0.71436879233868078</v>
      </c>
    </row>
    <row r="352" spans="1:49" x14ac:dyDescent="0.2">
      <c r="A352">
        <v>350</v>
      </c>
      <c r="B352" t="s">
        <v>9278</v>
      </c>
      <c r="C352" t="s">
        <v>9277</v>
      </c>
      <c r="F352" t="s">
        <v>9276</v>
      </c>
      <c r="G352" t="s">
        <v>15</v>
      </c>
      <c r="H352" t="s">
        <v>14</v>
      </c>
      <c r="I352" t="s">
        <v>9275</v>
      </c>
      <c r="J352" t="s">
        <v>9274</v>
      </c>
      <c r="K352" t="s">
        <v>9273</v>
      </c>
      <c r="L352" t="s">
        <v>9272</v>
      </c>
      <c r="M352" t="s">
        <v>921</v>
      </c>
      <c r="N352">
        <v>1</v>
      </c>
      <c r="O352" t="s">
        <v>9271</v>
      </c>
      <c r="P352">
        <v>7102091055</v>
      </c>
      <c r="Q352" t="s">
        <v>9270</v>
      </c>
      <c r="R352" s="7">
        <v>35796</v>
      </c>
      <c r="S352" s="8">
        <f t="shared" si="40"/>
        <v>1998</v>
      </c>
      <c r="T352" s="8">
        <v>1998</v>
      </c>
      <c r="U352" s="8">
        <f t="shared" si="41"/>
        <v>24</v>
      </c>
      <c r="V352" s="7">
        <v>36069</v>
      </c>
      <c r="W352" t="s">
        <v>9269</v>
      </c>
      <c r="X352" s="2" t="s">
        <v>0</v>
      </c>
      <c r="Y352" s="6" t="e">
        <f t="shared" si="46"/>
        <v>#VALUE!</v>
      </c>
      <c r="AA352">
        <v>361682</v>
      </c>
      <c r="AB352">
        <v>9500153941</v>
      </c>
      <c r="AD352" t="s">
        <v>4</v>
      </c>
      <c r="AE352">
        <v>107</v>
      </c>
      <c r="AF352">
        <v>10</v>
      </c>
      <c r="AH352" t="s">
        <v>9268</v>
      </c>
      <c r="AI352" t="s">
        <v>9267</v>
      </c>
      <c r="AK352" t="s">
        <v>9266</v>
      </c>
      <c r="AL352">
        <v>0</v>
      </c>
      <c r="AM352" s="5">
        <f t="shared" si="42"/>
        <v>0</v>
      </c>
      <c r="AN352" s="4">
        <f t="shared" si="47"/>
        <v>0</v>
      </c>
      <c r="AO352" s="3"/>
      <c r="AP352">
        <v>0</v>
      </c>
      <c r="AR352" t="s">
        <v>1</v>
      </c>
      <c r="AT352" s="2" t="s">
        <v>0</v>
      </c>
      <c r="AU352" s="1" t="e">
        <f t="shared" si="43"/>
        <v>#VALUE!</v>
      </c>
      <c r="AV352" s="1" t="e">
        <f t="shared" si="44"/>
        <v>#VALUE!</v>
      </c>
      <c r="AW352" s="1" t="e">
        <f t="shared" si="45"/>
        <v>#VALUE!</v>
      </c>
    </row>
    <row r="353" spans="1:49" x14ac:dyDescent="0.2">
      <c r="A353">
        <v>351</v>
      </c>
      <c r="B353" t="s">
        <v>9265</v>
      </c>
      <c r="C353" t="s">
        <v>9264</v>
      </c>
      <c r="F353" t="s">
        <v>9263</v>
      </c>
      <c r="G353" t="s">
        <v>15</v>
      </c>
      <c r="H353" t="s">
        <v>14</v>
      </c>
      <c r="I353" t="s">
        <v>9262</v>
      </c>
      <c r="J353" t="s">
        <v>9261</v>
      </c>
      <c r="K353" t="s">
        <v>9260</v>
      </c>
      <c r="L353" t="s">
        <v>9259</v>
      </c>
      <c r="M353" t="s">
        <v>424</v>
      </c>
      <c r="N353">
        <v>4</v>
      </c>
      <c r="O353" t="s">
        <v>9258</v>
      </c>
      <c r="P353" t="s">
        <v>9257</v>
      </c>
      <c r="Q353" t="s">
        <v>9256</v>
      </c>
      <c r="R353" s="7">
        <v>35796</v>
      </c>
      <c r="S353" s="8">
        <f t="shared" si="40"/>
        <v>1998</v>
      </c>
      <c r="T353" s="8">
        <v>1998</v>
      </c>
      <c r="U353" s="8">
        <f t="shared" si="41"/>
        <v>24</v>
      </c>
      <c r="V353" s="7" t="s">
        <v>85</v>
      </c>
      <c r="W353" t="s">
        <v>8848</v>
      </c>
      <c r="X353" s="2">
        <v>0.2</v>
      </c>
      <c r="Y353" s="6">
        <f t="shared" si="46"/>
        <v>5.3388857745388539E-3</v>
      </c>
      <c r="AA353">
        <v>161136</v>
      </c>
      <c r="AB353">
        <v>16718</v>
      </c>
      <c r="AD353" t="s">
        <v>4</v>
      </c>
      <c r="AE353">
        <v>52</v>
      </c>
      <c r="AF353" s="9">
        <v>44289</v>
      </c>
      <c r="AH353" t="s">
        <v>9255</v>
      </c>
      <c r="AI353" t="s">
        <v>9254</v>
      </c>
      <c r="AK353" t="s">
        <v>9253</v>
      </c>
      <c r="AL353">
        <v>0</v>
      </c>
      <c r="AM353" s="5">
        <f t="shared" si="42"/>
        <v>0</v>
      </c>
      <c r="AN353" s="4">
        <f t="shared" si="47"/>
        <v>0</v>
      </c>
      <c r="AO353" s="3"/>
      <c r="AP353">
        <v>0</v>
      </c>
      <c r="AR353" t="s">
        <v>1</v>
      </c>
      <c r="AT353" s="2">
        <v>0.72599999999999998</v>
      </c>
      <c r="AU353" s="1">
        <f t="shared" si="43"/>
        <v>0.37372200421771973</v>
      </c>
      <c r="AV353" s="1">
        <f t="shared" si="44"/>
        <v>0.2669442887269427</v>
      </c>
      <c r="AW353" s="1">
        <f t="shared" si="45"/>
        <v>0.16016657323616562</v>
      </c>
    </row>
    <row r="354" spans="1:49" x14ac:dyDescent="0.2">
      <c r="A354">
        <v>352</v>
      </c>
      <c r="B354" t="s">
        <v>9252</v>
      </c>
      <c r="C354" t="s">
        <v>9251</v>
      </c>
      <c r="F354" t="s">
        <v>9250</v>
      </c>
      <c r="G354" t="s">
        <v>15</v>
      </c>
      <c r="H354" t="s">
        <v>14</v>
      </c>
      <c r="I354" t="s">
        <v>9249</v>
      </c>
      <c r="J354" t="s">
        <v>9248</v>
      </c>
      <c r="K354" t="s">
        <v>9247</v>
      </c>
      <c r="L354" t="s">
        <v>9246</v>
      </c>
      <c r="M354" t="s">
        <v>9245</v>
      </c>
      <c r="N354">
        <v>9</v>
      </c>
      <c r="O354" t="s">
        <v>9244</v>
      </c>
      <c r="P354" t="s">
        <v>9243</v>
      </c>
      <c r="Q354" t="s">
        <v>9242</v>
      </c>
      <c r="R354" s="7">
        <v>35796</v>
      </c>
      <c r="S354" s="8">
        <f t="shared" si="40"/>
        <v>1998</v>
      </c>
      <c r="T354" s="8">
        <v>1998</v>
      </c>
      <c r="U354" s="8">
        <f t="shared" si="41"/>
        <v>24</v>
      </c>
      <c r="V354" s="7">
        <v>1998</v>
      </c>
      <c r="W354" t="s">
        <v>354</v>
      </c>
      <c r="X354" s="2">
        <v>3.6880000000000002</v>
      </c>
      <c r="Y354" s="6">
        <f t="shared" si="46"/>
        <v>9.8449053682496471E-2</v>
      </c>
      <c r="AA354">
        <v>319007</v>
      </c>
      <c r="AB354">
        <v>29150</v>
      </c>
      <c r="AC354">
        <v>10797114</v>
      </c>
      <c r="AD354" t="s">
        <v>4</v>
      </c>
      <c r="AE354">
        <v>80</v>
      </c>
      <c r="AF354">
        <v>11</v>
      </c>
      <c r="AH354" t="s">
        <v>9241</v>
      </c>
      <c r="AI354" t="s">
        <v>9240</v>
      </c>
      <c r="AK354" t="s">
        <v>9239</v>
      </c>
      <c r="AL354">
        <v>10</v>
      </c>
      <c r="AM354" s="5">
        <f t="shared" si="42"/>
        <v>0.41666666666666669</v>
      </c>
      <c r="AN354" s="4">
        <f t="shared" si="47"/>
        <v>6.310740880979427E-4</v>
      </c>
      <c r="AO354" s="3"/>
      <c r="AP354">
        <v>0</v>
      </c>
      <c r="AR354" t="s">
        <v>1</v>
      </c>
      <c r="AT354" s="2">
        <v>9.1609999999999996</v>
      </c>
      <c r="AU354" s="1">
        <f t="shared" si="43"/>
        <v>6.9103659804176907</v>
      </c>
      <c r="AV354" s="1">
        <f t="shared" si="44"/>
        <v>4.954006388529721</v>
      </c>
      <c r="AW354" s="1">
        <f t="shared" si="45"/>
        <v>2.9976467966417499</v>
      </c>
    </row>
    <row r="355" spans="1:49" x14ac:dyDescent="0.2">
      <c r="A355">
        <v>353</v>
      </c>
      <c r="B355" t="s">
        <v>9238</v>
      </c>
      <c r="C355" t="s">
        <v>9237</v>
      </c>
      <c r="F355" t="s">
        <v>9236</v>
      </c>
      <c r="G355" t="s">
        <v>15</v>
      </c>
      <c r="H355" t="s">
        <v>14</v>
      </c>
      <c r="I355" t="s">
        <v>9235</v>
      </c>
      <c r="J355" t="s">
        <v>9234</v>
      </c>
      <c r="K355" t="s">
        <v>9233</v>
      </c>
      <c r="L355" t="s">
        <v>9232</v>
      </c>
      <c r="M355" t="s">
        <v>9231</v>
      </c>
      <c r="N355">
        <v>3</v>
      </c>
      <c r="O355" t="s">
        <v>9230</v>
      </c>
      <c r="P355" t="s">
        <v>9229</v>
      </c>
      <c r="Q355" t="s">
        <v>9228</v>
      </c>
      <c r="R355" s="7">
        <v>35796</v>
      </c>
      <c r="S355" s="8">
        <f t="shared" si="40"/>
        <v>1998</v>
      </c>
      <c r="T355" s="8">
        <v>1998</v>
      </c>
      <c r="U355" s="8">
        <f t="shared" si="41"/>
        <v>24</v>
      </c>
      <c r="V355" s="7">
        <v>35796</v>
      </c>
      <c r="W355" t="s">
        <v>5199</v>
      </c>
      <c r="X355" s="2">
        <v>0.14899999999999999</v>
      </c>
      <c r="Y355" s="6">
        <f t="shared" si="46"/>
        <v>3.977469902031446E-3</v>
      </c>
      <c r="AA355">
        <v>281425</v>
      </c>
      <c r="AB355">
        <v>21100416801</v>
      </c>
      <c r="AD355" t="s">
        <v>4</v>
      </c>
      <c r="AE355">
        <v>110</v>
      </c>
      <c r="AF355">
        <v>1</v>
      </c>
      <c r="AH355" t="s">
        <v>9227</v>
      </c>
      <c r="AI355" t="s">
        <v>9226</v>
      </c>
      <c r="AK355" t="s">
        <v>9225</v>
      </c>
      <c r="AL355">
        <v>3</v>
      </c>
      <c r="AM355" s="5">
        <f t="shared" si="42"/>
        <v>0.125</v>
      </c>
      <c r="AN355" s="4">
        <f t="shared" si="47"/>
        <v>1.893222264293828E-4</v>
      </c>
      <c r="AO355" s="3"/>
      <c r="AP355">
        <v>0</v>
      </c>
      <c r="AR355" t="s">
        <v>1</v>
      </c>
      <c r="AT355" s="2">
        <v>0.24299999999999999</v>
      </c>
      <c r="AU355" s="1">
        <f t="shared" si="43"/>
        <v>0.28410255993508271</v>
      </c>
      <c r="AV355" s="1">
        <f t="shared" si="44"/>
        <v>0.20833960642304145</v>
      </c>
      <c r="AW355" s="1">
        <f t="shared" si="45"/>
        <v>0.13257665291100015</v>
      </c>
    </row>
    <row r="356" spans="1:49" x14ac:dyDescent="0.2">
      <c r="A356">
        <v>354</v>
      </c>
      <c r="B356" t="s">
        <v>9224</v>
      </c>
      <c r="C356" t="s">
        <v>9223</v>
      </c>
      <c r="F356" t="s">
        <v>9222</v>
      </c>
      <c r="G356" t="s">
        <v>15</v>
      </c>
      <c r="H356" t="s">
        <v>14</v>
      </c>
      <c r="I356" t="s">
        <v>9221</v>
      </c>
      <c r="J356" t="s">
        <v>9220</v>
      </c>
      <c r="K356" t="s">
        <v>9219</v>
      </c>
      <c r="L356" t="s">
        <v>9218</v>
      </c>
      <c r="M356" t="s">
        <v>4642</v>
      </c>
      <c r="N356">
        <v>4</v>
      </c>
      <c r="O356" t="s">
        <v>9217</v>
      </c>
      <c r="P356" t="s">
        <v>9216</v>
      </c>
      <c r="Q356" t="s">
        <v>9215</v>
      </c>
      <c r="R356" s="7">
        <v>35796</v>
      </c>
      <c r="S356" s="8">
        <f t="shared" si="40"/>
        <v>1998</v>
      </c>
      <c r="T356" s="8">
        <v>1998</v>
      </c>
      <c r="U356" s="8">
        <f t="shared" si="41"/>
        <v>24</v>
      </c>
      <c r="V356" s="7">
        <v>36130</v>
      </c>
      <c r="W356" t="s">
        <v>1545</v>
      </c>
      <c r="X356" s="2">
        <v>0.13900000000000001</v>
      </c>
      <c r="Y356" s="6">
        <f t="shared" si="46"/>
        <v>3.7105256133045036E-3</v>
      </c>
      <c r="AA356" t="s">
        <v>1544</v>
      </c>
      <c r="AB356">
        <v>24891</v>
      </c>
      <c r="AD356" t="s">
        <v>4</v>
      </c>
      <c r="AE356">
        <v>81</v>
      </c>
      <c r="AF356">
        <v>12</v>
      </c>
      <c r="AH356" t="s">
        <v>9214</v>
      </c>
      <c r="AI356" t="s">
        <v>9213</v>
      </c>
      <c r="AJ356" t="s">
        <v>9212</v>
      </c>
      <c r="AK356" t="s">
        <v>9211</v>
      </c>
      <c r="AL356">
        <v>2</v>
      </c>
      <c r="AM356" s="5">
        <f t="shared" si="42"/>
        <v>8.3333333333333329E-2</v>
      </c>
      <c r="AN356" s="4">
        <f t="shared" si="47"/>
        <v>1.2621481761958852E-4</v>
      </c>
      <c r="AO356" s="3"/>
      <c r="AP356">
        <v>0</v>
      </c>
      <c r="AR356" t="s">
        <v>1</v>
      </c>
      <c r="AT356" s="2" t="s">
        <v>0</v>
      </c>
      <c r="AU356" s="1">
        <f t="shared" si="43"/>
        <v>0.26352323745990286</v>
      </c>
      <c r="AV356" s="1">
        <f t="shared" si="44"/>
        <v>0.19183702154620461</v>
      </c>
      <c r="AW356" s="1">
        <f t="shared" si="45"/>
        <v>0.12015080563250628</v>
      </c>
    </row>
    <row r="357" spans="1:49" x14ac:dyDescent="0.2">
      <c r="A357">
        <v>355</v>
      </c>
      <c r="B357" t="s">
        <v>9210</v>
      </c>
      <c r="F357" t="s">
        <v>9209</v>
      </c>
      <c r="G357" t="s">
        <v>15</v>
      </c>
      <c r="H357" t="s">
        <v>14</v>
      </c>
      <c r="I357" t="s">
        <v>1869</v>
      </c>
      <c r="J357">
        <v>100318068</v>
      </c>
      <c r="K357" t="s">
        <v>1868</v>
      </c>
      <c r="L357" t="s">
        <v>1867</v>
      </c>
      <c r="M357" t="s">
        <v>161</v>
      </c>
      <c r="N357">
        <v>1</v>
      </c>
      <c r="O357" t="s">
        <v>1866</v>
      </c>
      <c r="P357">
        <v>56381059200</v>
      </c>
      <c r="Q357">
        <v>100318068</v>
      </c>
      <c r="R357" s="7">
        <v>35796</v>
      </c>
      <c r="S357" s="8">
        <f t="shared" si="40"/>
        <v>1998</v>
      </c>
      <c r="T357" s="8">
        <v>1998</v>
      </c>
      <c r="U357" s="8">
        <f t="shared" si="41"/>
        <v>24</v>
      </c>
      <c r="V357" s="7">
        <v>35796</v>
      </c>
      <c r="W357" t="s">
        <v>1066</v>
      </c>
      <c r="X357" s="2">
        <v>0.13800000000000001</v>
      </c>
      <c r="Y357" s="6">
        <f t="shared" si="46"/>
        <v>3.6838311844318095E-3</v>
      </c>
      <c r="AA357">
        <v>1926225</v>
      </c>
      <c r="AB357">
        <v>18580</v>
      </c>
      <c r="AD357" t="s">
        <v>4</v>
      </c>
      <c r="AE357">
        <v>41</v>
      </c>
      <c r="AF357">
        <v>1</v>
      </c>
      <c r="AH357" t="s">
        <v>9208</v>
      </c>
      <c r="AI357" t="s">
        <v>9207</v>
      </c>
      <c r="AK357" t="s">
        <v>1864</v>
      </c>
      <c r="AL357">
        <v>3</v>
      </c>
      <c r="AM357" s="5">
        <f t="shared" si="42"/>
        <v>0.125</v>
      </c>
      <c r="AN357" s="4">
        <f t="shared" si="47"/>
        <v>1.893222264293828E-4</v>
      </c>
      <c r="AO357" s="3"/>
      <c r="AP357">
        <v>0</v>
      </c>
      <c r="AR357" t="s">
        <v>1</v>
      </c>
      <c r="AT357" s="2">
        <v>0.30599999999999999</v>
      </c>
      <c r="AU357" s="1">
        <f t="shared" si="43"/>
        <v>0.26354784970310813</v>
      </c>
      <c r="AV357" s="1">
        <f t="shared" si="44"/>
        <v>0.1936576705430596</v>
      </c>
      <c r="AW357" s="1">
        <f t="shared" si="45"/>
        <v>0.12376749138301107</v>
      </c>
    </row>
    <row r="358" spans="1:49" x14ac:dyDescent="0.2">
      <c r="A358">
        <v>356</v>
      </c>
      <c r="B358" t="s">
        <v>9206</v>
      </c>
      <c r="C358" t="s">
        <v>9205</v>
      </c>
      <c r="F358" t="s">
        <v>9204</v>
      </c>
      <c r="G358" t="s">
        <v>15</v>
      </c>
      <c r="H358" t="s">
        <v>14</v>
      </c>
      <c r="I358" t="s">
        <v>9203</v>
      </c>
      <c r="J358" t="s">
        <v>9202</v>
      </c>
      <c r="K358" t="s">
        <v>9201</v>
      </c>
      <c r="L358" t="s">
        <v>9200</v>
      </c>
      <c r="M358" t="s">
        <v>653</v>
      </c>
      <c r="N358">
        <v>2</v>
      </c>
      <c r="O358" t="s">
        <v>9199</v>
      </c>
      <c r="P358" t="s">
        <v>9198</v>
      </c>
      <c r="Q358" t="s">
        <v>9197</v>
      </c>
      <c r="R358" s="7">
        <v>35796</v>
      </c>
      <c r="S358" s="8">
        <f t="shared" si="40"/>
        <v>1998</v>
      </c>
      <c r="T358" s="8">
        <v>1998</v>
      </c>
      <c r="U358" s="8">
        <f t="shared" si="41"/>
        <v>24</v>
      </c>
      <c r="V358" s="7">
        <v>36069</v>
      </c>
      <c r="W358" t="s">
        <v>1052</v>
      </c>
      <c r="X358" s="2">
        <v>0.111</v>
      </c>
      <c r="Y358" s="6">
        <f t="shared" si="46"/>
        <v>2.9630816048690639E-3</v>
      </c>
      <c r="AA358">
        <v>87566621</v>
      </c>
      <c r="AB358">
        <v>24890</v>
      </c>
      <c r="AD358" t="s">
        <v>4</v>
      </c>
      <c r="AE358">
        <v>81</v>
      </c>
      <c r="AF358">
        <v>10</v>
      </c>
      <c r="AH358" t="s">
        <v>9196</v>
      </c>
      <c r="AI358" t="s">
        <v>9195</v>
      </c>
      <c r="AJ358" t="s">
        <v>9194</v>
      </c>
      <c r="AK358" t="s">
        <v>9193</v>
      </c>
      <c r="AL358">
        <v>0</v>
      </c>
      <c r="AM358" s="5">
        <f t="shared" si="42"/>
        <v>0</v>
      </c>
      <c r="AN358" s="4">
        <f t="shared" si="47"/>
        <v>0</v>
      </c>
      <c r="AO358" s="3"/>
      <c r="AP358">
        <v>0</v>
      </c>
      <c r="AR358" t="s">
        <v>1</v>
      </c>
      <c r="AT358" s="2" t="s">
        <v>0</v>
      </c>
      <c r="AU358" s="1">
        <f t="shared" si="43"/>
        <v>0.20741571234083445</v>
      </c>
      <c r="AV358" s="1">
        <f t="shared" si="44"/>
        <v>0.1481540802434532</v>
      </c>
      <c r="AW358" s="1">
        <f t="shared" si="45"/>
        <v>8.8892448146071903E-2</v>
      </c>
    </row>
    <row r="359" spans="1:49" x14ac:dyDescent="0.2">
      <c r="A359">
        <v>357</v>
      </c>
      <c r="B359" t="s">
        <v>9192</v>
      </c>
      <c r="F359" t="s">
        <v>9191</v>
      </c>
      <c r="G359" t="s">
        <v>15</v>
      </c>
      <c r="H359" t="s">
        <v>14</v>
      </c>
      <c r="I359" t="s">
        <v>9190</v>
      </c>
      <c r="J359" t="s">
        <v>9189</v>
      </c>
      <c r="K359" t="s">
        <v>9188</v>
      </c>
      <c r="L359" t="s">
        <v>9187</v>
      </c>
      <c r="M359" t="s">
        <v>9186</v>
      </c>
      <c r="N359">
        <v>3</v>
      </c>
      <c r="O359" t="s">
        <v>9185</v>
      </c>
      <c r="P359" t="s">
        <v>9184</v>
      </c>
      <c r="Q359" t="s">
        <v>9183</v>
      </c>
      <c r="R359" s="7">
        <v>35796</v>
      </c>
      <c r="S359" s="8">
        <f t="shared" si="40"/>
        <v>1998</v>
      </c>
      <c r="T359" s="8">
        <v>1998</v>
      </c>
      <c r="U359" s="8">
        <f t="shared" si="41"/>
        <v>24</v>
      </c>
      <c r="V359" s="7">
        <v>35796</v>
      </c>
      <c r="W359" t="s">
        <v>1066</v>
      </c>
      <c r="X359" s="2">
        <v>0.13800000000000001</v>
      </c>
      <c r="Y359" s="6">
        <f t="shared" si="46"/>
        <v>3.6838311844318095E-3</v>
      </c>
      <c r="AA359">
        <v>1926225</v>
      </c>
      <c r="AB359">
        <v>18580</v>
      </c>
      <c r="AD359" t="s">
        <v>4</v>
      </c>
      <c r="AE359">
        <v>41</v>
      </c>
      <c r="AF359">
        <v>1</v>
      </c>
      <c r="AH359" t="s">
        <v>9182</v>
      </c>
      <c r="AI359" t="s">
        <v>9181</v>
      </c>
      <c r="AK359" t="s">
        <v>9180</v>
      </c>
      <c r="AL359">
        <v>2</v>
      </c>
      <c r="AM359" s="5">
        <f t="shared" si="42"/>
        <v>8.3333333333333329E-2</v>
      </c>
      <c r="AN359" s="4">
        <f t="shared" si="47"/>
        <v>1.2621481761958852E-4</v>
      </c>
      <c r="AO359" s="3"/>
      <c r="AP359">
        <v>0</v>
      </c>
      <c r="AR359" t="s">
        <v>1</v>
      </c>
      <c r="AT359" s="2">
        <v>0.30599999999999999</v>
      </c>
      <c r="AU359" s="1">
        <f t="shared" si="43"/>
        <v>0.26165462743881435</v>
      </c>
      <c r="AV359" s="1">
        <f t="shared" si="44"/>
        <v>0.19050230010256991</v>
      </c>
      <c r="AW359" s="1">
        <f t="shared" si="45"/>
        <v>0.11934997276632547</v>
      </c>
    </row>
    <row r="360" spans="1:49" x14ac:dyDescent="0.2">
      <c r="A360">
        <v>358</v>
      </c>
      <c r="B360" t="s">
        <v>9179</v>
      </c>
      <c r="C360" t="s">
        <v>9178</v>
      </c>
      <c r="F360" t="s">
        <v>9177</v>
      </c>
      <c r="G360" t="s">
        <v>15</v>
      </c>
      <c r="H360" t="s">
        <v>14</v>
      </c>
      <c r="I360" t="s">
        <v>9176</v>
      </c>
      <c r="J360" t="s">
        <v>9171</v>
      </c>
      <c r="K360" t="s">
        <v>9175</v>
      </c>
      <c r="L360" t="s">
        <v>9174</v>
      </c>
      <c r="M360" t="s">
        <v>653</v>
      </c>
      <c r="N360">
        <v>3</v>
      </c>
      <c r="O360" t="s">
        <v>9173</v>
      </c>
      <c r="P360" t="s">
        <v>9172</v>
      </c>
      <c r="Q360" t="s">
        <v>9171</v>
      </c>
      <c r="R360" s="7">
        <v>35796</v>
      </c>
      <c r="S360" s="8">
        <f t="shared" si="40"/>
        <v>1998</v>
      </c>
      <c r="T360" s="8">
        <v>1998</v>
      </c>
      <c r="U360" s="8">
        <f t="shared" si="41"/>
        <v>24</v>
      </c>
      <c r="V360" s="7">
        <v>35916</v>
      </c>
      <c r="W360" t="s">
        <v>1052</v>
      </c>
      <c r="X360" s="2">
        <v>0.111</v>
      </c>
      <c r="Y360" s="6">
        <f t="shared" si="46"/>
        <v>2.9630816048690639E-3</v>
      </c>
      <c r="AA360">
        <v>87566621</v>
      </c>
      <c r="AB360">
        <v>24890</v>
      </c>
      <c r="AD360" t="s">
        <v>4</v>
      </c>
      <c r="AE360">
        <v>81</v>
      </c>
      <c r="AF360">
        <v>5</v>
      </c>
      <c r="AH360" s="9">
        <v>44440</v>
      </c>
      <c r="AI360" t="s">
        <v>9170</v>
      </c>
      <c r="AJ360" t="s">
        <v>9169</v>
      </c>
      <c r="AK360" t="s">
        <v>9168</v>
      </c>
      <c r="AL360">
        <v>0</v>
      </c>
      <c r="AM360" s="5">
        <f t="shared" si="42"/>
        <v>0</v>
      </c>
      <c r="AN360" s="4">
        <f t="shared" si="47"/>
        <v>0</v>
      </c>
      <c r="AO360" s="3"/>
      <c r="AP360">
        <v>0</v>
      </c>
      <c r="AR360" t="s">
        <v>1</v>
      </c>
      <c r="AT360" s="2" t="s">
        <v>0</v>
      </c>
      <c r="AU360" s="1">
        <f t="shared" si="43"/>
        <v>0.20741571234083445</v>
      </c>
      <c r="AV360" s="1">
        <f t="shared" si="44"/>
        <v>0.1481540802434532</v>
      </c>
      <c r="AW360" s="1">
        <f t="shared" si="45"/>
        <v>8.8892448146071903E-2</v>
      </c>
    </row>
    <row r="361" spans="1:49" x14ac:dyDescent="0.2">
      <c r="A361">
        <v>359</v>
      </c>
      <c r="B361" t="s">
        <v>9167</v>
      </c>
      <c r="C361" t="s">
        <v>9166</v>
      </c>
      <c r="D361" t="s">
        <v>9165</v>
      </c>
      <c r="F361" t="s">
        <v>9164</v>
      </c>
      <c r="G361" t="s">
        <v>15</v>
      </c>
      <c r="H361" t="s">
        <v>14</v>
      </c>
      <c r="I361" t="s">
        <v>9163</v>
      </c>
      <c r="N361">
        <v>1</v>
      </c>
      <c r="O361" t="s">
        <v>9162</v>
      </c>
      <c r="P361">
        <v>7004587851</v>
      </c>
      <c r="R361" s="7">
        <v>35796</v>
      </c>
      <c r="S361" s="8">
        <f t="shared" si="40"/>
        <v>1998</v>
      </c>
      <c r="T361" s="8">
        <v>1998</v>
      </c>
      <c r="U361" s="8">
        <f t="shared" si="41"/>
        <v>24</v>
      </c>
      <c r="V361" s="7">
        <v>1998</v>
      </c>
      <c r="W361" t="s">
        <v>8945</v>
      </c>
      <c r="X361" s="2">
        <v>0.69599999999999995</v>
      </c>
      <c r="Y361" s="6">
        <f t="shared" si="46"/>
        <v>1.857932249539521E-2</v>
      </c>
      <c r="AA361">
        <v>320633</v>
      </c>
      <c r="AB361">
        <v>27773</v>
      </c>
      <c r="AD361" t="s">
        <v>4</v>
      </c>
      <c r="AE361">
        <v>46</v>
      </c>
      <c r="AF361" s="9">
        <v>44383</v>
      </c>
      <c r="AH361" t="s">
        <v>9161</v>
      </c>
      <c r="AI361" t="s">
        <v>9160</v>
      </c>
      <c r="AK361" t="s">
        <v>9159</v>
      </c>
      <c r="AL361">
        <v>2</v>
      </c>
      <c r="AM361" s="5">
        <f t="shared" si="42"/>
        <v>8.3333333333333329E-2</v>
      </c>
      <c r="AN361" s="4">
        <f t="shared" si="47"/>
        <v>1.2621481761958852E-4</v>
      </c>
      <c r="AO361" s="3"/>
      <c r="AP361">
        <v>0</v>
      </c>
      <c r="AR361" t="s">
        <v>1</v>
      </c>
      <c r="AT361" s="2">
        <v>2.0299999999999998</v>
      </c>
      <c r="AU361" s="1">
        <f t="shared" si="43"/>
        <v>1.3043390192062523</v>
      </c>
      <c r="AV361" s="1">
        <f t="shared" si="44"/>
        <v>0.93527686565073997</v>
      </c>
      <c r="AW361" s="1">
        <f t="shared" si="45"/>
        <v>0.56621471209522745</v>
      </c>
    </row>
    <row r="362" spans="1:49" x14ac:dyDescent="0.2">
      <c r="A362">
        <v>360</v>
      </c>
      <c r="B362" t="s">
        <v>9158</v>
      </c>
      <c r="F362" t="s">
        <v>9157</v>
      </c>
      <c r="G362" t="s">
        <v>15</v>
      </c>
      <c r="H362" t="s">
        <v>14</v>
      </c>
      <c r="R362" s="7">
        <v>35796</v>
      </c>
      <c r="S362" s="8">
        <f t="shared" si="40"/>
        <v>1998</v>
      </c>
      <c r="T362" s="8">
        <v>1998</v>
      </c>
      <c r="U362" s="8">
        <f t="shared" si="41"/>
        <v>24</v>
      </c>
      <c r="V362" s="7">
        <v>35796</v>
      </c>
      <c r="W362" t="s">
        <v>9156</v>
      </c>
      <c r="X362" s="2" t="s">
        <v>0</v>
      </c>
      <c r="Y362" s="6" t="e">
        <f t="shared" si="46"/>
        <v>#VALUE!</v>
      </c>
      <c r="AA362">
        <v>13654675</v>
      </c>
      <c r="AB362">
        <v>58615</v>
      </c>
      <c r="AD362" t="s">
        <v>4</v>
      </c>
      <c r="AE362">
        <v>104</v>
      </c>
      <c r="AF362">
        <v>1741</v>
      </c>
      <c r="AH362" t="s">
        <v>5673</v>
      </c>
      <c r="AI362" t="s">
        <v>9155</v>
      </c>
      <c r="AK362" t="s">
        <v>9154</v>
      </c>
      <c r="AL362">
        <v>0</v>
      </c>
      <c r="AM362" s="5">
        <f t="shared" si="42"/>
        <v>0</v>
      </c>
      <c r="AN362" s="4">
        <f t="shared" si="47"/>
        <v>0</v>
      </c>
      <c r="AO362" s="3"/>
      <c r="AP362">
        <v>0</v>
      </c>
      <c r="AR362" t="s">
        <v>1</v>
      </c>
      <c r="AT362" s="2" t="s">
        <v>0</v>
      </c>
      <c r="AU362" s="1" t="e">
        <f t="shared" si="43"/>
        <v>#VALUE!</v>
      </c>
      <c r="AV362" s="1" t="e">
        <f t="shared" si="44"/>
        <v>#VALUE!</v>
      </c>
      <c r="AW362" s="1" t="e">
        <f t="shared" si="45"/>
        <v>#VALUE!</v>
      </c>
    </row>
    <row r="363" spans="1:49" x14ac:dyDescent="0.2">
      <c r="A363">
        <v>361</v>
      </c>
      <c r="B363" t="s">
        <v>9153</v>
      </c>
      <c r="C363" t="s">
        <v>9152</v>
      </c>
      <c r="F363" t="s">
        <v>9151</v>
      </c>
      <c r="G363" t="s">
        <v>15</v>
      </c>
      <c r="H363" t="s">
        <v>14</v>
      </c>
      <c r="I363" t="s">
        <v>9150</v>
      </c>
      <c r="J363" t="s">
        <v>9149</v>
      </c>
      <c r="K363" t="s">
        <v>9148</v>
      </c>
      <c r="L363" t="s">
        <v>9147</v>
      </c>
      <c r="M363" t="s">
        <v>9146</v>
      </c>
      <c r="N363">
        <v>5</v>
      </c>
      <c r="O363" t="s">
        <v>9145</v>
      </c>
      <c r="P363" t="s">
        <v>9144</v>
      </c>
      <c r="Q363" t="s">
        <v>9143</v>
      </c>
      <c r="R363" s="7">
        <v>35796</v>
      </c>
      <c r="S363" s="8">
        <f t="shared" ref="S363:S426" si="48">YEAR(R363)</f>
        <v>1998</v>
      </c>
      <c r="T363" s="8">
        <v>1998</v>
      </c>
      <c r="U363" s="8">
        <f t="shared" ref="U363:U426" si="49">2022-T363</f>
        <v>24</v>
      </c>
      <c r="V363" s="7">
        <v>36069</v>
      </c>
      <c r="W363" t="s">
        <v>9130</v>
      </c>
      <c r="X363" s="2">
        <v>0.19800000000000001</v>
      </c>
      <c r="Y363" s="6">
        <f t="shared" si="46"/>
        <v>5.2854969167934656E-3</v>
      </c>
      <c r="AA363" t="s">
        <v>9129</v>
      </c>
      <c r="AB363">
        <v>17294</v>
      </c>
      <c r="AD363" t="s">
        <v>4</v>
      </c>
      <c r="AE363">
        <v>48</v>
      </c>
      <c r="AF363">
        <v>4</v>
      </c>
      <c r="AH363" t="s">
        <v>2508</v>
      </c>
      <c r="AI363" t="s">
        <v>9142</v>
      </c>
      <c r="AK363" t="s">
        <v>9141</v>
      </c>
      <c r="AL363">
        <v>3</v>
      </c>
      <c r="AM363" s="5">
        <f t="shared" ref="AM363:AM426" si="50">AL363/U363</f>
        <v>0.125</v>
      </c>
      <c r="AN363" s="4">
        <f t="shared" si="47"/>
        <v>1.893222264293828E-4</v>
      </c>
      <c r="AO363" s="3"/>
      <c r="AP363">
        <v>0</v>
      </c>
      <c r="AR363" t="s">
        <v>1</v>
      </c>
      <c r="AT363" s="2">
        <v>0.70699999999999996</v>
      </c>
      <c r="AU363" s="1">
        <f t="shared" ref="AU363:AU426" si="51">(Y363*0.7+AN363*0.3)*100</f>
        <v>0.37566445096842405</v>
      </c>
      <c r="AV363" s="1">
        <f t="shared" ref="AV363:AV426" si="52">(Y363*0.5+AN363*0.5)*100</f>
        <v>0.27374095716114238</v>
      </c>
      <c r="AW363" s="1">
        <f t="shared" ref="AW363:AW426" si="53">(Y363*0.3+AN363*0.7)*100</f>
        <v>0.17181746335386075</v>
      </c>
    </row>
    <row r="364" spans="1:49" x14ac:dyDescent="0.2">
      <c r="A364">
        <v>362</v>
      </c>
      <c r="B364" t="s">
        <v>9140</v>
      </c>
      <c r="C364" t="s">
        <v>9139</v>
      </c>
      <c r="F364" t="s">
        <v>9138</v>
      </c>
      <c r="G364" t="s">
        <v>15</v>
      </c>
      <c r="H364" t="s">
        <v>14</v>
      </c>
      <c r="I364" t="s">
        <v>888</v>
      </c>
      <c r="J364" t="s">
        <v>9137</v>
      </c>
      <c r="K364" t="s">
        <v>9136</v>
      </c>
      <c r="L364" t="s">
        <v>9135</v>
      </c>
      <c r="M364" t="s">
        <v>9134</v>
      </c>
      <c r="N364">
        <v>4</v>
      </c>
      <c r="O364" t="s">
        <v>9133</v>
      </c>
      <c r="P364" t="s">
        <v>9132</v>
      </c>
      <c r="Q364" t="s">
        <v>9131</v>
      </c>
      <c r="R364" s="7">
        <v>35796</v>
      </c>
      <c r="S364" s="8">
        <f t="shared" si="48"/>
        <v>1998</v>
      </c>
      <c r="T364" s="8">
        <v>1998</v>
      </c>
      <c r="U364" s="8">
        <f t="shared" si="49"/>
        <v>24</v>
      </c>
      <c r="V364" s="7">
        <v>36069</v>
      </c>
      <c r="W364" t="s">
        <v>9130</v>
      </c>
      <c r="X364" s="2">
        <v>0.19800000000000001</v>
      </c>
      <c r="Y364" s="6">
        <f t="shared" si="46"/>
        <v>5.2854969167934656E-3</v>
      </c>
      <c r="AA364" t="s">
        <v>9129</v>
      </c>
      <c r="AB364">
        <v>17294</v>
      </c>
      <c r="AD364" t="s">
        <v>4</v>
      </c>
      <c r="AE364">
        <v>48</v>
      </c>
      <c r="AF364">
        <v>4</v>
      </c>
      <c r="AH364" t="s">
        <v>9128</v>
      </c>
      <c r="AI364" t="s">
        <v>9127</v>
      </c>
      <c r="AK364" t="s">
        <v>9126</v>
      </c>
      <c r="AL364">
        <v>1</v>
      </c>
      <c r="AM364" s="5">
        <f t="shared" si="50"/>
        <v>4.1666666666666664E-2</v>
      </c>
      <c r="AN364" s="4">
        <f t="shared" si="47"/>
        <v>6.3107408809794262E-5</v>
      </c>
      <c r="AO364" s="3"/>
      <c r="AP364">
        <v>0</v>
      </c>
      <c r="AR364" t="s">
        <v>1</v>
      </c>
      <c r="AT364" s="2">
        <v>0.70699999999999996</v>
      </c>
      <c r="AU364" s="1">
        <f t="shared" si="51"/>
        <v>0.37187800643983637</v>
      </c>
      <c r="AV364" s="1">
        <f t="shared" si="52"/>
        <v>0.26743021628016295</v>
      </c>
      <c r="AW364" s="1">
        <f t="shared" si="53"/>
        <v>0.16298242612048955</v>
      </c>
    </row>
    <row r="365" spans="1:49" x14ac:dyDescent="0.2">
      <c r="A365">
        <v>363</v>
      </c>
      <c r="B365" t="s">
        <v>9125</v>
      </c>
      <c r="C365" t="s">
        <v>9124</v>
      </c>
      <c r="F365" t="s">
        <v>9123</v>
      </c>
      <c r="G365" t="s">
        <v>15</v>
      </c>
      <c r="H365" t="s">
        <v>14</v>
      </c>
      <c r="I365" t="s">
        <v>9122</v>
      </c>
      <c r="J365">
        <v>60025709</v>
      </c>
      <c r="K365" t="s">
        <v>2070</v>
      </c>
      <c r="L365" t="s">
        <v>1785</v>
      </c>
      <c r="M365" t="s">
        <v>235</v>
      </c>
      <c r="N365">
        <v>2</v>
      </c>
      <c r="O365" t="s">
        <v>9121</v>
      </c>
      <c r="P365" t="s">
        <v>9120</v>
      </c>
      <c r="Q365" t="s">
        <v>9119</v>
      </c>
      <c r="R365" s="7">
        <v>35796</v>
      </c>
      <c r="S365" s="8">
        <f t="shared" si="48"/>
        <v>1998</v>
      </c>
      <c r="T365" s="8">
        <v>1998</v>
      </c>
      <c r="U365" s="8">
        <f t="shared" si="49"/>
        <v>24</v>
      </c>
      <c r="V365" s="7">
        <v>35916</v>
      </c>
      <c r="W365" t="s">
        <v>221</v>
      </c>
      <c r="X365" s="2">
        <v>0.60499999999999998</v>
      </c>
      <c r="Y365" s="6">
        <f t="shared" si="46"/>
        <v>1.6150129467980032E-2</v>
      </c>
      <c r="AA365">
        <v>346748</v>
      </c>
      <c r="AB365">
        <v>15563</v>
      </c>
      <c r="AD365" t="s">
        <v>4</v>
      </c>
      <c r="AE365">
        <v>69</v>
      </c>
      <c r="AF365">
        <v>5</v>
      </c>
      <c r="AH365" t="s">
        <v>9118</v>
      </c>
      <c r="AI365" t="s">
        <v>9117</v>
      </c>
      <c r="AK365" t="s">
        <v>9116</v>
      </c>
      <c r="AL365">
        <v>1</v>
      </c>
      <c r="AM365" s="5">
        <f t="shared" si="50"/>
        <v>4.1666666666666664E-2</v>
      </c>
      <c r="AN365" s="4">
        <f t="shared" si="47"/>
        <v>6.3107408809794262E-5</v>
      </c>
      <c r="AO365" s="3"/>
      <c r="AP365">
        <v>0</v>
      </c>
      <c r="AR365" t="s">
        <v>1</v>
      </c>
      <c r="AT365" s="2">
        <v>1.5229999999999999</v>
      </c>
      <c r="AU365" s="1">
        <f t="shared" si="51"/>
        <v>1.1324022850228959</v>
      </c>
      <c r="AV365" s="1">
        <f t="shared" si="52"/>
        <v>0.81066184383949136</v>
      </c>
      <c r="AW365" s="1">
        <f t="shared" si="53"/>
        <v>0.48892140265608658</v>
      </c>
    </row>
    <row r="366" spans="1:49" x14ac:dyDescent="0.2">
      <c r="A366">
        <v>364</v>
      </c>
      <c r="B366" t="s">
        <v>9115</v>
      </c>
      <c r="C366" t="s">
        <v>9114</v>
      </c>
      <c r="F366" t="s">
        <v>9113</v>
      </c>
      <c r="G366" t="s">
        <v>15</v>
      </c>
      <c r="H366" t="s">
        <v>14</v>
      </c>
      <c r="I366" t="s">
        <v>9112</v>
      </c>
      <c r="J366">
        <v>60000221</v>
      </c>
      <c r="K366" t="s">
        <v>2741</v>
      </c>
      <c r="L366" t="s">
        <v>667</v>
      </c>
      <c r="M366" t="s">
        <v>73</v>
      </c>
      <c r="N366">
        <v>3</v>
      </c>
      <c r="O366" t="s">
        <v>9111</v>
      </c>
      <c r="P366" t="s">
        <v>9110</v>
      </c>
      <c r="Q366" t="s">
        <v>9109</v>
      </c>
      <c r="R366" s="7">
        <v>35796</v>
      </c>
      <c r="S366" s="8">
        <f t="shared" si="48"/>
        <v>1998</v>
      </c>
      <c r="T366" s="8">
        <v>1998</v>
      </c>
      <c r="U366" s="8">
        <f t="shared" si="49"/>
        <v>24</v>
      </c>
      <c r="V366" s="7">
        <v>35796</v>
      </c>
      <c r="W366" t="s">
        <v>9108</v>
      </c>
      <c r="X366" s="2">
        <v>0.442</v>
      </c>
      <c r="Y366" s="6">
        <f t="shared" si="46"/>
        <v>1.1798937561730867E-2</v>
      </c>
      <c r="AA366">
        <v>1490419</v>
      </c>
      <c r="AB366">
        <v>29742</v>
      </c>
      <c r="AC366" t="s">
        <v>9107</v>
      </c>
      <c r="AD366" t="s">
        <v>4</v>
      </c>
      <c r="AE366">
        <v>21</v>
      </c>
      <c r="AF366">
        <v>1</v>
      </c>
      <c r="AH366" t="s">
        <v>9106</v>
      </c>
      <c r="AI366" t="s">
        <v>9105</v>
      </c>
      <c r="AJ366" t="s">
        <v>9104</v>
      </c>
      <c r="AK366" t="s">
        <v>9103</v>
      </c>
      <c r="AL366">
        <v>12</v>
      </c>
      <c r="AM366" s="5">
        <f t="shared" si="50"/>
        <v>0.5</v>
      </c>
      <c r="AN366" s="4">
        <f t="shared" si="47"/>
        <v>7.572889057175312E-4</v>
      </c>
      <c r="AO366" s="3"/>
      <c r="AP366">
        <v>0</v>
      </c>
      <c r="AR366" t="s">
        <v>1</v>
      </c>
      <c r="AT366" s="2">
        <v>1.667</v>
      </c>
      <c r="AU366" s="1">
        <f t="shared" si="51"/>
        <v>0.84864429649268658</v>
      </c>
      <c r="AV366" s="1">
        <f t="shared" si="52"/>
        <v>0.62781132337241985</v>
      </c>
      <c r="AW366" s="1">
        <f t="shared" si="53"/>
        <v>0.40697835025215318</v>
      </c>
    </row>
    <row r="367" spans="1:49" x14ac:dyDescent="0.2">
      <c r="A367">
        <v>365</v>
      </c>
      <c r="B367" t="s">
        <v>9102</v>
      </c>
      <c r="C367" t="s">
        <v>9101</v>
      </c>
      <c r="F367" t="s">
        <v>9100</v>
      </c>
      <c r="G367" t="s">
        <v>15</v>
      </c>
      <c r="H367" t="s">
        <v>14</v>
      </c>
      <c r="I367" t="s">
        <v>9099</v>
      </c>
      <c r="J367" t="s">
        <v>9098</v>
      </c>
      <c r="K367" t="s">
        <v>9097</v>
      </c>
      <c r="L367" t="s">
        <v>9096</v>
      </c>
      <c r="M367" t="s">
        <v>9095</v>
      </c>
      <c r="N367">
        <v>4</v>
      </c>
      <c r="O367" t="s">
        <v>9094</v>
      </c>
      <c r="P367" t="s">
        <v>9093</v>
      </c>
      <c r="Q367" t="s">
        <v>9092</v>
      </c>
      <c r="R367" s="7">
        <v>35796</v>
      </c>
      <c r="S367" s="8">
        <f t="shared" si="48"/>
        <v>1998</v>
      </c>
      <c r="T367" s="8">
        <v>1998</v>
      </c>
      <c r="U367" s="8">
        <f t="shared" si="49"/>
        <v>24</v>
      </c>
      <c r="V367" s="7">
        <v>36069</v>
      </c>
      <c r="W367" t="s">
        <v>9091</v>
      </c>
      <c r="X367" s="2">
        <v>0.25700000000000001</v>
      </c>
      <c r="Y367" s="6">
        <f t="shared" si="46"/>
        <v>6.8604682202824275E-3</v>
      </c>
      <c r="AA367">
        <v>10221360</v>
      </c>
      <c r="AB367">
        <v>25943</v>
      </c>
      <c r="AD367" t="s">
        <v>4</v>
      </c>
      <c r="AE367">
        <v>134</v>
      </c>
      <c r="AH367" t="s">
        <v>9090</v>
      </c>
      <c r="AI367" t="s">
        <v>9089</v>
      </c>
      <c r="AK367" t="s">
        <v>9088</v>
      </c>
      <c r="AL367">
        <v>6</v>
      </c>
      <c r="AM367" s="5">
        <f t="shared" si="50"/>
        <v>0.25</v>
      </c>
      <c r="AN367" s="4">
        <f t="shared" si="47"/>
        <v>3.786444528587656E-4</v>
      </c>
      <c r="AO367" s="3"/>
      <c r="AP367">
        <v>0</v>
      </c>
      <c r="AR367" t="s">
        <v>1</v>
      </c>
      <c r="AT367" s="2" t="s">
        <v>0</v>
      </c>
      <c r="AU367" s="1">
        <f t="shared" si="51"/>
        <v>0.4915921090055328</v>
      </c>
      <c r="AV367" s="1">
        <f t="shared" si="52"/>
        <v>0.36195563365705963</v>
      </c>
      <c r="AW367" s="1">
        <f t="shared" si="53"/>
        <v>0.2323191583085864</v>
      </c>
    </row>
    <row r="368" spans="1:49" x14ac:dyDescent="0.2">
      <c r="A368">
        <v>366</v>
      </c>
      <c r="B368" t="s">
        <v>9087</v>
      </c>
      <c r="C368" t="s">
        <v>9086</v>
      </c>
      <c r="F368" t="s">
        <v>9085</v>
      </c>
      <c r="G368" t="s">
        <v>15</v>
      </c>
      <c r="H368" t="s">
        <v>14</v>
      </c>
      <c r="I368" t="s">
        <v>9084</v>
      </c>
      <c r="J368" t="s">
        <v>9083</v>
      </c>
      <c r="K368" t="s">
        <v>9082</v>
      </c>
      <c r="L368" t="s">
        <v>9081</v>
      </c>
      <c r="M368" t="s">
        <v>9080</v>
      </c>
      <c r="N368">
        <v>8</v>
      </c>
      <c r="O368" t="s">
        <v>9079</v>
      </c>
      <c r="P368" t="s">
        <v>9078</v>
      </c>
      <c r="Q368" t="s">
        <v>9077</v>
      </c>
      <c r="R368" s="7">
        <v>35796</v>
      </c>
      <c r="S368" s="8">
        <f t="shared" si="48"/>
        <v>1998</v>
      </c>
      <c r="T368" s="8">
        <v>1998</v>
      </c>
      <c r="U368" s="8">
        <f t="shared" si="49"/>
        <v>24</v>
      </c>
      <c r="V368" s="7">
        <v>36069</v>
      </c>
      <c r="W368" t="s">
        <v>9050</v>
      </c>
      <c r="X368" s="2">
        <v>0.52200000000000002</v>
      </c>
      <c r="Y368" s="6">
        <f t="shared" si="46"/>
        <v>1.393449187154641E-2</v>
      </c>
      <c r="AA368">
        <v>9927689</v>
      </c>
      <c r="AB368">
        <v>27424</v>
      </c>
      <c r="AD368" t="s">
        <v>4</v>
      </c>
      <c r="AE368">
        <v>16</v>
      </c>
      <c r="AF368">
        <v>10</v>
      </c>
      <c r="AH368" t="s">
        <v>9076</v>
      </c>
      <c r="AI368" t="s">
        <v>9075</v>
      </c>
      <c r="AJ368" t="s">
        <v>9074</v>
      </c>
      <c r="AK368" t="s">
        <v>9073</v>
      </c>
      <c r="AL368">
        <v>14</v>
      </c>
      <c r="AM368" s="5">
        <f t="shared" si="50"/>
        <v>0.58333333333333337</v>
      </c>
      <c r="AN368" s="4">
        <f t="shared" si="47"/>
        <v>8.835037233371198E-4</v>
      </c>
      <c r="AO368" s="3"/>
      <c r="AP368">
        <v>1</v>
      </c>
      <c r="AR368" t="s">
        <v>1</v>
      </c>
      <c r="AS368" t="s">
        <v>9072</v>
      </c>
      <c r="AT368" s="2">
        <v>1.88</v>
      </c>
      <c r="AU368" s="1">
        <f t="shared" si="51"/>
        <v>1.0019195427083623</v>
      </c>
      <c r="AV368" s="1">
        <f t="shared" si="52"/>
        <v>0.74089977974417653</v>
      </c>
      <c r="AW368" s="1">
        <f t="shared" si="53"/>
        <v>0.47988001677999065</v>
      </c>
    </row>
    <row r="369" spans="1:49" x14ac:dyDescent="0.2">
      <c r="A369">
        <v>367</v>
      </c>
      <c r="B369" t="s">
        <v>9071</v>
      </c>
      <c r="C369" t="s">
        <v>9070</v>
      </c>
      <c r="F369" t="s">
        <v>9069</v>
      </c>
      <c r="G369" t="s">
        <v>15</v>
      </c>
      <c r="H369" t="s">
        <v>14</v>
      </c>
      <c r="I369" t="s">
        <v>9068</v>
      </c>
      <c r="J369">
        <v>60024745</v>
      </c>
      <c r="K369" t="s">
        <v>9067</v>
      </c>
      <c r="L369" t="s">
        <v>9066</v>
      </c>
      <c r="M369" t="s">
        <v>2345</v>
      </c>
      <c r="N369">
        <v>2</v>
      </c>
      <c r="O369" t="s">
        <v>9065</v>
      </c>
      <c r="P369" t="s">
        <v>9064</v>
      </c>
      <c r="Q369" t="s">
        <v>9063</v>
      </c>
      <c r="R369" s="7">
        <v>35796</v>
      </c>
      <c r="S369" s="8">
        <f t="shared" si="48"/>
        <v>1998</v>
      </c>
      <c r="T369" s="8">
        <v>1998</v>
      </c>
      <c r="U369" s="8">
        <f t="shared" si="49"/>
        <v>24</v>
      </c>
      <c r="V369" s="7">
        <v>36069</v>
      </c>
      <c r="W369" t="s">
        <v>9050</v>
      </c>
      <c r="X369" s="2">
        <v>0.52200000000000002</v>
      </c>
      <c r="Y369" s="6">
        <f t="shared" si="46"/>
        <v>1.393449187154641E-2</v>
      </c>
      <c r="AA369">
        <v>9927689</v>
      </c>
      <c r="AB369">
        <v>27424</v>
      </c>
      <c r="AD369" t="s">
        <v>4</v>
      </c>
      <c r="AE369">
        <v>16</v>
      </c>
      <c r="AF369">
        <v>10</v>
      </c>
      <c r="AH369" t="s">
        <v>9062</v>
      </c>
      <c r="AI369" t="s">
        <v>9061</v>
      </c>
      <c r="AJ369" t="s">
        <v>9060</v>
      </c>
      <c r="AK369" t="s">
        <v>9059</v>
      </c>
      <c r="AL369">
        <v>3</v>
      </c>
      <c r="AM369" s="5">
        <f t="shared" si="50"/>
        <v>0.125</v>
      </c>
      <c r="AN369" s="4">
        <f t="shared" si="47"/>
        <v>1.893222264293828E-4</v>
      </c>
      <c r="AO369" s="3"/>
      <c r="AP369">
        <v>1</v>
      </c>
      <c r="AQ369" t="s">
        <v>9058</v>
      </c>
      <c r="AR369" t="s">
        <v>1</v>
      </c>
      <c r="AS369" t="s">
        <v>9057</v>
      </c>
      <c r="AT369" s="2">
        <v>1.88</v>
      </c>
      <c r="AU369" s="1">
        <f t="shared" si="51"/>
        <v>0.98109409780113011</v>
      </c>
      <c r="AV369" s="1">
        <f t="shared" si="52"/>
        <v>0.70619070489878966</v>
      </c>
      <c r="AW369" s="1">
        <f t="shared" si="53"/>
        <v>0.43128731199644915</v>
      </c>
    </row>
    <row r="370" spans="1:49" x14ac:dyDescent="0.2">
      <c r="A370">
        <v>368</v>
      </c>
      <c r="B370" t="s">
        <v>9056</v>
      </c>
      <c r="C370" t="s">
        <v>9055</v>
      </c>
      <c r="F370" t="s">
        <v>9054</v>
      </c>
      <c r="G370" t="s">
        <v>15</v>
      </c>
      <c r="H370" t="s">
        <v>14</v>
      </c>
      <c r="I370" t="s">
        <v>9053</v>
      </c>
      <c r="J370">
        <v>118414767</v>
      </c>
      <c r="K370" t="s">
        <v>9052</v>
      </c>
      <c r="M370" t="s">
        <v>300</v>
      </c>
      <c r="N370">
        <v>1</v>
      </c>
      <c r="O370" t="s">
        <v>9051</v>
      </c>
      <c r="P370">
        <v>7003436610</v>
      </c>
      <c r="Q370">
        <v>118414767</v>
      </c>
      <c r="R370" s="7">
        <v>35796</v>
      </c>
      <c r="S370" s="8">
        <f t="shared" si="48"/>
        <v>1998</v>
      </c>
      <c r="T370" s="8">
        <v>1998</v>
      </c>
      <c r="U370" s="8">
        <f t="shared" si="49"/>
        <v>24</v>
      </c>
      <c r="V370" s="7">
        <v>35916</v>
      </c>
      <c r="W370" t="s">
        <v>9050</v>
      </c>
      <c r="X370" s="2">
        <v>0.52200000000000002</v>
      </c>
      <c r="Y370" s="6">
        <f t="shared" si="46"/>
        <v>1.393449187154641E-2</v>
      </c>
      <c r="AA370">
        <v>9927689</v>
      </c>
      <c r="AB370">
        <v>27424</v>
      </c>
      <c r="AD370" t="s">
        <v>4</v>
      </c>
      <c r="AE370">
        <v>16</v>
      </c>
      <c r="AF370">
        <v>5</v>
      </c>
      <c r="AH370" t="s">
        <v>9049</v>
      </c>
      <c r="AI370" t="s">
        <v>9048</v>
      </c>
      <c r="AJ370" t="s">
        <v>9047</v>
      </c>
      <c r="AK370" t="s">
        <v>9046</v>
      </c>
      <c r="AL370">
        <v>4</v>
      </c>
      <c r="AM370" s="5">
        <f t="shared" si="50"/>
        <v>0.16666666666666666</v>
      </c>
      <c r="AN370" s="4">
        <f t="shared" si="47"/>
        <v>2.5242963523917705E-4</v>
      </c>
      <c r="AO370" s="3"/>
      <c r="AP370">
        <v>1</v>
      </c>
      <c r="AR370" t="s">
        <v>1</v>
      </c>
      <c r="AT370" s="2">
        <v>1.88</v>
      </c>
      <c r="AU370" s="1">
        <f t="shared" si="51"/>
        <v>0.98298732006542389</v>
      </c>
      <c r="AV370" s="1">
        <f t="shared" si="52"/>
        <v>0.7093460753392794</v>
      </c>
      <c r="AW370" s="1">
        <f t="shared" si="53"/>
        <v>0.43570483061313475</v>
      </c>
    </row>
    <row r="371" spans="1:49" x14ac:dyDescent="0.2">
      <c r="A371">
        <v>369</v>
      </c>
      <c r="B371" t="s">
        <v>9045</v>
      </c>
      <c r="C371" t="s">
        <v>9044</v>
      </c>
      <c r="F371" t="s">
        <v>9043</v>
      </c>
      <c r="G371" t="s">
        <v>15</v>
      </c>
      <c r="H371" t="s">
        <v>14</v>
      </c>
      <c r="I371" t="s">
        <v>9042</v>
      </c>
      <c r="J371">
        <v>60016340</v>
      </c>
      <c r="K371" t="s">
        <v>9041</v>
      </c>
      <c r="L371" t="s">
        <v>9040</v>
      </c>
      <c r="M371" t="s">
        <v>1857</v>
      </c>
      <c r="N371">
        <v>1</v>
      </c>
      <c r="O371" t="s">
        <v>9039</v>
      </c>
      <c r="P371">
        <v>6701310666</v>
      </c>
      <c r="Q371">
        <v>60016340</v>
      </c>
      <c r="R371" s="7">
        <v>35796</v>
      </c>
      <c r="S371" s="8">
        <f t="shared" si="48"/>
        <v>1998</v>
      </c>
      <c r="T371" s="8">
        <v>1998</v>
      </c>
      <c r="U371" s="8">
        <f t="shared" si="49"/>
        <v>24</v>
      </c>
      <c r="V371" s="7">
        <v>1998</v>
      </c>
      <c r="W371" t="s">
        <v>5</v>
      </c>
      <c r="X371" s="2">
        <v>1.887</v>
      </c>
      <c r="Y371" s="6">
        <f t="shared" si="46"/>
        <v>5.0372387282774087E-2</v>
      </c>
      <c r="AA371">
        <v>15507998</v>
      </c>
      <c r="AB371">
        <v>110157</v>
      </c>
      <c r="AC371">
        <v>15502368</v>
      </c>
      <c r="AD371" t="s">
        <v>4</v>
      </c>
      <c r="AE371">
        <v>58</v>
      </c>
      <c r="AF371">
        <v>6</v>
      </c>
      <c r="AI371" t="s">
        <v>9038</v>
      </c>
      <c r="AK371" t="s">
        <v>9037</v>
      </c>
      <c r="AL371">
        <v>16</v>
      </c>
      <c r="AM371" s="5">
        <f t="shared" si="50"/>
        <v>0.66666666666666663</v>
      </c>
      <c r="AN371" s="4">
        <f t="shared" si="47"/>
        <v>1.0097185409567082E-3</v>
      </c>
      <c r="AO371" s="3"/>
      <c r="AP371">
        <v>0</v>
      </c>
      <c r="AR371" t="s">
        <v>1</v>
      </c>
      <c r="AT371" s="2" t="s">
        <v>0</v>
      </c>
      <c r="AU371" s="1">
        <f t="shared" si="51"/>
        <v>3.5563586660228865</v>
      </c>
      <c r="AV371" s="1">
        <f t="shared" si="52"/>
        <v>2.5691052911865397</v>
      </c>
      <c r="AW371" s="1">
        <f t="shared" si="53"/>
        <v>1.5818519163501921</v>
      </c>
    </row>
    <row r="372" spans="1:49" x14ac:dyDescent="0.2">
      <c r="A372">
        <v>370</v>
      </c>
      <c r="B372" t="s">
        <v>9036</v>
      </c>
      <c r="C372" t="s">
        <v>9035</v>
      </c>
      <c r="D372" t="s">
        <v>9034</v>
      </c>
      <c r="F372" t="s">
        <v>9033</v>
      </c>
      <c r="G372" t="s">
        <v>15</v>
      </c>
      <c r="H372" t="s">
        <v>14</v>
      </c>
      <c r="I372" t="s">
        <v>9032</v>
      </c>
      <c r="J372">
        <v>60021729</v>
      </c>
      <c r="K372" t="s">
        <v>9031</v>
      </c>
      <c r="L372" t="s">
        <v>6471</v>
      </c>
      <c r="M372" t="s">
        <v>1857</v>
      </c>
      <c r="N372">
        <v>1</v>
      </c>
      <c r="O372" t="s">
        <v>9030</v>
      </c>
      <c r="P372">
        <v>6603040418</v>
      </c>
      <c r="Q372">
        <v>60021729</v>
      </c>
      <c r="R372" s="7">
        <v>35796</v>
      </c>
      <c r="S372" s="8">
        <f t="shared" si="48"/>
        <v>1998</v>
      </c>
      <c r="T372" s="8">
        <v>1998</v>
      </c>
      <c r="U372" s="8">
        <f t="shared" si="49"/>
        <v>24</v>
      </c>
      <c r="V372" s="7">
        <v>36069</v>
      </c>
      <c r="W372" t="s">
        <v>8945</v>
      </c>
      <c r="X372" s="2">
        <v>0.69599999999999995</v>
      </c>
      <c r="Y372" s="6">
        <f t="shared" si="46"/>
        <v>1.857932249539521E-2</v>
      </c>
      <c r="AA372">
        <v>320633</v>
      </c>
      <c r="AB372">
        <v>27773</v>
      </c>
      <c r="AD372" t="s">
        <v>4</v>
      </c>
      <c r="AE372">
        <v>46</v>
      </c>
      <c r="AF372" s="9">
        <v>44478</v>
      </c>
      <c r="AH372" t="s">
        <v>9029</v>
      </c>
      <c r="AI372" t="s">
        <v>9028</v>
      </c>
      <c r="AK372" t="s">
        <v>9027</v>
      </c>
      <c r="AL372">
        <v>0</v>
      </c>
      <c r="AM372" s="5">
        <f t="shared" si="50"/>
        <v>0</v>
      </c>
      <c r="AN372" s="4">
        <f t="shared" si="47"/>
        <v>0</v>
      </c>
      <c r="AO372" s="3"/>
      <c r="AP372">
        <v>0</v>
      </c>
      <c r="AQ372" t="s">
        <v>8941</v>
      </c>
      <c r="AR372" t="s">
        <v>9026</v>
      </c>
      <c r="AS372" t="s">
        <v>8940</v>
      </c>
      <c r="AT372" s="2">
        <v>2.0299999999999998</v>
      </c>
      <c r="AU372" s="1">
        <f t="shared" si="51"/>
        <v>1.3005525746776647</v>
      </c>
      <c r="AV372" s="1">
        <f t="shared" si="52"/>
        <v>0.92896612476976048</v>
      </c>
      <c r="AW372" s="1">
        <f t="shared" si="53"/>
        <v>0.55737967486185624</v>
      </c>
    </row>
    <row r="373" spans="1:49" x14ac:dyDescent="0.2">
      <c r="A373">
        <v>371</v>
      </c>
      <c r="B373" t="s">
        <v>9025</v>
      </c>
      <c r="C373" t="s">
        <v>9024</v>
      </c>
      <c r="D373" t="s">
        <v>9023</v>
      </c>
      <c r="F373" t="s">
        <v>9022</v>
      </c>
      <c r="G373" t="s">
        <v>15</v>
      </c>
      <c r="H373" t="s">
        <v>14</v>
      </c>
      <c r="I373" t="s">
        <v>9021</v>
      </c>
      <c r="J373" t="s">
        <v>9020</v>
      </c>
      <c r="K373" t="s">
        <v>9019</v>
      </c>
      <c r="L373" t="s">
        <v>9018</v>
      </c>
      <c r="M373" t="s">
        <v>9017</v>
      </c>
      <c r="N373">
        <v>6</v>
      </c>
      <c r="O373" t="s">
        <v>9016</v>
      </c>
      <c r="P373" t="s">
        <v>9015</v>
      </c>
      <c r="Q373" t="s">
        <v>9014</v>
      </c>
      <c r="R373" s="7">
        <v>35796</v>
      </c>
      <c r="S373" s="8">
        <f t="shared" si="48"/>
        <v>1998</v>
      </c>
      <c r="T373" s="8">
        <v>1998</v>
      </c>
      <c r="U373" s="8">
        <f t="shared" si="49"/>
        <v>24</v>
      </c>
      <c r="V373" s="7">
        <v>36100</v>
      </c>
      <c r="W373" t="s">
        <v>9013</v>
      </c>
      <c r="X373" s="2">
        <v>0.60599999999999998</v>
      </c>
      <c r="Y373" s="6">
        <f t="shared" si="46"/>
        <v>1.6176823896852727E-2</v>
      </c>
      <c r="AA373">
        <v>13861425</v>
      </c>
      <c r="AB373">
        <v>24530</v>
      </c>
      <c r="AD373" t="s">
        <v>4</v>
      </c>
      <c r="AE373">
        <v>54</v>
      </c>
      <c r="AF373">
        <v>13</v>
      </c>
      <c r="AH373" t="s">
        <v>9012</v>
      </c>
      <c r="AI373" t="s">
        <v>9011</v>
      </c>
      <c r="AJ373" t="s">
        <v>9010</v>
      </c>
      <c r="AK373" t="s">
        <v>9009</v>
      </c>
      <c r="AL373">
        <v>23</v>
      </c>
      <c r="AM373" s="5">
        <f t="shared" si="50"/>
        <v>0.95833333333333337</v>
      </c>
      <c r="AN373" s="4">
        <f t="shared" si="47"/>
        <v>1.4514704026252683E-3</v>
      </c>
      <c r="AO373" s="3"/>
      <c r="AP373">
        <v>0</v>
      </c>
      <c r="AR373" t="s">
        <v>9008</v>
      </c>
      <c r="AT373" s="2" t="s">
        <v>0</v>
      </c>
      <c r="AU373" s="1">
        <f t="shared" si="51"/>
        <v>1.1759217848584489</v>
      </c>
      <c r="AV373" s="1">
        <f t="shared" si="52"/>
        <v>0.88141471497389989</v>
      </c>
      <c r="AW373" s="1">
        <f t="shared" si="53"/>
        <v>0.58690764508935056</v>
      </c>
    </row>
    <row r="374" spans="1:49" x14ac:dyDescent="0.2">
      <c r="A374">
        <v>372</v>
      </c>
      <c r="B374" t="s">
        <v>9007</v>
      </c>
      <c r="C374" t="s">
        <v>9006</v>
      </c>
      <c r="F374" t="s">
        <v>9005</v>
      </c>
      <c r="G374" t="s">
        <v>15</v>
      </c>
      <c r="H374" t="s">
        <v>14</v>
      </c>
      <c r="I374" t="s">
        <v>9004</v>
      </c>
      <c r="J374">
        <v>60002316</v>
      </c>
      <c r="K374" t="s">
        <v>9003</v>
      </c>
      <c r="L374" t="s">
        <v>9002</v>
      </c>
      <c r="M374" t="s">
        <v>9001</v>
      </c>
      <c r="N374">
        <v>2</v>
      </c>
      <c r="O374" t="s">
        <v>9000</v>
      </c>
      <c r="P374" t="s">
        <v>8999</v>
      </c>
      <c r="Q374" t="s">
        <v>8998</v>
      </c>
      <c r="R374" s="7">
        <v>35796</v>
      </c>
      <c r="S374" s="8">
        <f t="shared" si="48"/>
        <v>1998</v>
      </c>
      <c r="T374" s="8">
        <v>1998</v>
      </c>
      <c r="U374" s="8">
        <f t="shared" si="49"/>
        <v>24</v>
      </c>
      <c r="V374" s="7">
        <v>35855</v>
      </c>
      <c r="W374" t="s">
        <v>8997</v>
      </c>
      <c r="X374" s="2">
        <v>0.434</v>
      </c>
      <c r="Y374" s="6">
        <f t="shared" si="46"/>
        <v>1.1585382130749312E-2</v>
      </c>
      <c r="AA374">
        <v>13691473</v>
      </c>
      <c r="AB374">
        <v>28426</v>
      </c>
      <c r="AD374" t="s">
        <v>4</v>
      </c>
      <c r="AE374">
        <v>40</v>
      </c>
      <c r="AF374">
        <v>1</v>
      </c>
      <c r="AH374" t="s">
        <v>8996</v>
      </c>
      <c r="AI374" t="s">
        <v>8995</v>
      </c>
      <c r="AK374" t="s">
        <v>8994</v>
      </c>
      <c r="AL374">
        <v>5</v>
      </c>
      <c r="AM374" s="5">
        <f t="shared" si="50"/>
        <v>0.20833333333333334</v>
      </c>
      <c r="AN374" s="4">
        <f t="shared" si="47"/>
        <v>3.1553704404897135E-4</v>
      </c>
      <c r="AO374" s="3"/>
      <c r="AP374">
        <v>0</v>
      </c>
      <c r="AR374" t="s">
        <v>1</v>
      </c>
      <c r="AT374" s="2" t="s">
        <v>0</v>
      </c>
      <c r="AU374" s="1">
        <f t="shared" si="51"/>
        <v>0.82044286047392101</v>
      </c>
      <c r="AV374" s="1">
        <f t="shared" si="52"/>
        <v>0.59504595873991417</v>
      </c>
      <c r="AW374" s="1">
        <f t="shared" si="53"/>
        <v>0.36964905700590733</v>
      </c>
    </row>
    <row r="375" spans="1:49" x14ac:dyDescent="0.2">
      <c r="A375">
        <v>373</v>
      </c>
      <c r="B375" t="s">
        <v>8993</v>
      </c>
      <c r="C375" t="s">
        <v>8992</v>
      </c>
      <c r="F375" t="s">
        <v>8991</v>
      </c>
      <c r="G375" t="s">
        <v>15</v>
      </c>
      <c r="H375" t="s">
        <v>14</v>
      </c>
      <c r="I375" t="s">
        <v>8990</v>
      </c>
      <c r="J375" t="s">
        <v>8989</v>
      </c>
      <c r="K375" t="s">
        <v>8988</v>
      </c>
      <c r="L375" t="s">
        <v>8987</v>
      </c>
      <c r="M375" t="s">
        <v>1646</v>
      </c>
      <c r="N375">
        <v>3</v>
      </c>
      <c r="O375" t="s">
        <v>8986</v>
      </c>
      <c r="P375" t="s">
        <v>8985</v>
      </c>
      <c r="Q375" t="s">
        <v>8984</v>
      </c>
      <c r="R375" s="7">
        <v>35796</v>
      </c>
      <c r="S375" s="8">
        <f t="shared" si="48"/>
        <v>1998</v>
      </c>
      <c r="T375" s="8">
        <v>1998</v>
      </c>
      <c r="U375" s="8">
        <f t="shared" si="49"/>
        <v>24</v>
      </c>
      <c r="V375" s="7">
        <v>1998</v>
      </c>
      <c r="W375" t="s">
        <v>8983</v>
      </c>
      <c r="X375" s="2">
        <v>0.106</v>
      </c>
      <c r="Y375" s="6">
        <f t="shared" si="46"/>
        <v>2.8296094605055927E-3</v>
      </c>
      <c r="AA375">
        <v>9135006</v>
      </c>
      <c r="AB375">
        <v>19700175108</v>
      </c>
      <c r="AC375">
        <v>18812732</v>
      </c>
      <c r="AD375" t="s">
        <v>4</v>
      </c>
      <c r="AE375">
        <v>13</v>
      </c>
      <c r="AF375">
        <v>6</v>
      </c>
      <c r="AH375" t="s">
        <v>8982</v>
      </c>
      <c r="AI375" t="s">
        <v>8981</v>
      </c>
      <c r="AJ375" t="s">
        <v>8980</v>
      </c>
      <c r="AK375" t="s">
        <v>8979</v>
      </c>
      <c r="AL375">
        <v>1</v>
      </c>
      <c r="AM375" s="5">
        <f t="shared" si="50"/>
        <v>4.1666666666666664E-2</v>
      </c>
      <c r="AN375" s="4">
        <f t="shared" si="47"/>
        <v>6.3107408809794262E-5</v>
      </c>
      <c r="AO375" s="3"/>
      <c r="AP375">
        <v>1</v>
      </c>
      <c r="AR375" t="s">
        <v>1</v>
      </c>
      <c r="AT375" s="2" t="s">
        <v>0</v>
      </c>
      <c r="AU375" s="1">
        <f t="shared" si="51"/>
        <v>0.1999658844996853</v>
      </c>
      <c r="AV375" s="1">
        <f t="shared" si="52"/>
        <v>0.14463584346576935</v>
      </c>
      <c r="AW375" s="1">
        <f t="shared" si="53"/>
        <v>8.9305802431853376E-2</v>
      </c>
    </row>
    <row r="376" spans="1:49" x14ac:dyDescent="0.2">
      <c r="A376">
        <v>374</v>
      </c>
      <c r="B376" t="s">
        <v>8978</v>
      </c>
      <c r="C376" t="s">
        <v>8977</v>
      </c>
      <c r="D376" t="s">
        <v>8976</v>
      </c>
      <c r="F376" t="s">
        <v>8975</v>
      </c>
      <c r="G376" t="s">
        <v>15</v>
      </c>
      <c r="H376" t="s">
        <v>14</v>
      </c>
      <c r="I376" t="s">
        <v>8974</v>
      </c>
      <c r="J376">
        <v>60005681</v>
      </c>
      <c r="K376" t="s">
        <v>4122</v>
      </c>
      <c r="L376" t="s">
        <v>4121</v>
      </c>
      <c r="M376" t="s">
        <v>4120</v>
      </c>
      <c r="N376">
        <v>2</v>
      </c>
      <c r="O376" t="s">
        <v>8973</v>
      </c>
      <c r="P376" t="s">
        <v>8972</v>
      </c>
      <c r="Q376" t="s">
        <v>8971</v>
      </c>
      <c r="R376" s="7">
        <v>35796</v>
      </c>
      <c r="S376" s="8">
        <f t="shared" si="48"/>
        <v>1998</v>
      </c>
      <c r="T376" s="8">
        <v>1998</v>
      </c>
      <c r="U376" s="8">
        <f t="shared" si="49"/>
        <v>24</v>
      </c>
      <c r="V376" s="7">
        <v>35827</v>
      </c>
      <c r="W376" t="s">
        <v>3299</v>
      </c>
      <c r="X376" s="2">
        <v>0.65200000000000002</v>
      </c>
      <c r="Y376" s="6">
        <f t="shared" si="46"/>
        <v>1.7404767624996664E-2</v>
      </c>
      <c r="AA376">
        <v>222313</v>
      </c>
      <c r="AB376">
        <v>12179</v>
      </c>
      <c r="AD376" t="s">
        <v>4</v>
      </c>
      <c r="AE376" t="s">
        <v>3298</v>
      </c>
      <c r="AH376" t="s">
        <v>8970</v>
      </c>
      <c r="AI376" t="s">
        <v>8969</v>
      </c>
      <c r="AJ376" t="s">
        <v>8968</v>
      </c>
      <c r="AK376" t="s">
        <v>8967</v>
      </c>
      <c r="AL376">
        <v>80</v>
      </c>
      <c r="AM376" s="5">
        <f t="shared" si="50"/>
        <v>3.3333333333333335</v>
      </c>
      <c r="AN376" s="4">
        <f t="shared" si="47"/>
        <v>5.0485927047835416E-3</v>
      </c>
      <c r="AO376" s="3"/>
      <c r="AP376">
        <v>0</v>
      </c>
      <c r="AR376" t="s">
        <v>1</v>
      </c>
      <c r="AT376" s="2">
        <v>3.5990000000000002</v>
      </c>
      <c r="AU376" s="1">
        <f t="shared" si="51"/>
        <v>1.3697915148932727</v>
      </c>
      <c r="AV376" s="1">
        <f t="shared" si="52"/>
        <v>1.1226680164890102</v>
      </c>
      <c r="AW376" s="1">
        <f t="shared" si="53"/>
        <v>0.87554451808474765</v>
      </c>
    </row>
    <row r="377" spans="1:49" x14ac:dyDescent="0.2">
      <c r="A377">
        <v>375</v>
      </c>
      <c r="B377" t="s">
        <v>8966</v>
      </c>
      <c r="C377" t="s">
        <v>8965</v>
      </c>
      <c r="F377" t="s">
        <v>8964</v>
      </c>
      <c r="G377" t="s">
        <v>15</v>
      </c>
      <c r="H377" t="s">
        <v>14</v>
      </c>
      <c r="I377" t="s">
        <v>8963</v>
      </c>
      <c r="N377">
        <v>8</v>
      </c>
      <c r="O377" t="s">
        <v>8962</v>
      </c>
      <c r="P377" t="s">
        <v>8961</v>
      </c>
      <c r="Q377" t="s">
        <v>8960</v>
      </c>
      <c r="R377" s="7">
        <v>35796</v>
      </c>
      <c r="S377" s="8">
        <f t="shared" si="48"/>
        <v>1998</v>
      </c>
      <c r="T377" s="8">
        <v>1998</v>
      </c>
      <c r="U377" s="8">
        <f t="shared" si="49"/>
        <v>24</v>
      </c>
      <c r="V377" s="7">
        <v>35947</v>
      </c>
      <c r="W377" t="s">
        <v>3969</v>
      </c>
      <c r="X377" s="2">
        <v>0.29499999999999998</v>
      </c>
      <c r="Y377" s="6">
        <f t="shared" si="46"/>
        <v>7.8748565174448087E-3</v>
      </c>
      <c r="AA377">
        <v>12256463</v>
      </c>
      <c r="AB377">
        <v>24783</v>
      </c>
      <c r="AD377" t="s">
        <v>4</v>
      </c>
      <c r="AE377">
        <v>20</v>
      </c>
      <c r="AF377">
        <v>2</v>
      </c>
      <c r="AH377" t="s">
        <v>8959</v>
      </c>
      <c r="AI377" t="s">
        <v>8958</v>
      </c>
      <c r="AK377" t="s">
        <v>8957</v>
      </c>
      <c r="AL377">
        <v>2</v>
      </c>
      <c r="AM377" s="5">
        <f t="shared" si="50"/>
        <v>8.3333333333333329E-2</v>
      </c>
      <c r="AN377" s="4">
        <f t="shared" si="47"/>
        <v>1.2621481761958852E-4</v>
      </c>
      <c r="AO377" s="3"/>
      <c r="AP377">
        <v>0</v>
      </c>
      <c r="AR377" t="s">
        <v>1</v>
      </c>
      <c r="AT377" s="2">
        <v>1.347</v>
      </c>
      <c r="AU377" s="1">
        <f t="shared" si="51"/>
        <v>0.5550264007497242</v>
      </c>
      <c r="AV377" s="1">
        <f t="shared" si="52"/>
        <v>0.40005356675321985</v>
      </c>
      <c r="AW377" s="1">
        <f t="shared" si="53"/>
        <v>0.24508073275671546</v>
      </c>
    </row>
    <row r="378" spans="1:49" x14ac:dyDescent="0.2">
      <c r="A378">
        <v>376</v>
      </c>
      <c r="B378" t="s">
        <v>8956</v>
      </c>
      <c r="C378" t="s">
        <v>8955</v>
      </c>
      <c r="D378" t="s">
        <v>8954</v>
      </c>
      <c r="F378" t="s">
        <v>8953</v>
      </c>
      <c r="G378" t="s">
        <v>15</v>
      </c>
      <c r="H378" t="s">
        <v>14</v>
      </c>
      <c r="I378" t="s">
        <v>8952</v>
      </c>
      <c r="J378" t="s">
        <v>8951</v>
      </c>
      <c r="K378" t="s">
        <v>8950</v>
      </c>
      <c r="L378" t="s">
        <v>8949</v>
      </c>
      <c r="M378" t="s">
        <v>2669</v>
      </c>
      <c r="N378">
        <v>2</v>
      </c>
      <c r="O378" t="s">
        <v>8948</v>
      </c>
      <c r="P378" t="s">
        <v>8947</v>
      </c>
      <c r="Q378" t="s">
        <v>8946</v>
      </c>
      <c r="R378" s="7">
        <v>35796</v>
      </c>
      <c r="S378" s="8">
        <f t="shared" si="48"/>
        <v>1998</v>
      </c>
      <c r="T378" s="8">
        <v>1998</v>
      </c>
      <c r="U378" s="8">
        <f t="shared" si="49"/>
        <v>24</v>
      </c>
      <c r="V378" s="7">
        <v>36069</v>
      </c>
      <c r="W378" t="s">
        <v>8945</v>
      </c>
      <c r="X378" s="2">
        <v>0.69599999999999995</v>
      </c>
      <c r="Y378" s="6">
        <f t="shared" si="46"/>
        <v>1.857932249539521E-2</v>
      </c>
      <c r="AA378">
        <v>320633</v>
      </c>
      <c r="AB378">
        <v>27773</v>
      </c>
      <c r="AD378" t="s">
        <v>4</v>
      </c>
      <c r="AE378">
        <v>46</v>
      </c>
      <c r="AF378" s="9">
        <v>44478</v>
      </c>
      <c r="AH378" t="s">
        <v>8944</v>
      </c>
      <c r="AI378" t="s">
        <v>8943</v>
      </c>
      <c r="AK378" t="s">
        <v>8942</v>
      </c>
      <c r="AL378">
        <v>1</v>
      </c>
      <c r="AM378" s="5">
        <f t="shared" si="50"/>
        <v>4.1666666666666664E-2</v>
      </c>
      <c r="AN378" s="4">
        <f t="shared" si="47"/>
        <v>6.3107408809794262E-5</v>
      </c>
      <c r="AO378" s="3"/>
      <c r="AP378">
        <v>0</v>
      </c>
      <c r="AQ378" t="s">
        <v>8941</v>
      </c>
      <c r="AR378" t="s">
        <v>1</v>
      </c>
      <c r="AS378" t="s">
        <v>8940</v>
      </c>
      <c r="AT378" s="2">
        <v>2.0299999999999998</v>
      </c>
      <c r="AU378" s="1">
        <f t="shared" si="51"/>
        <v>1.3024457969419585</v>
      </c>
      <c r="AV378" s="1">
        <f t="shared" si="52"/>
        <v>0.93212149521025023</v>
      </c>
      <c r="AW378" s="1">
        <f t="shared" si="53"/>
        <v>0.56179719347854185</v>
      </c>
    </row>
    <row r="379" spans="1:49" x14ac:dyDescent="0.2">
      <c r="A379">
        <v>377</v>
      </c>
      <c r="B379" t="s">
        <v>8939</v>
      </c>
      <c r="C379" t="s">
        <v>8938</v>
      </c>
      <c r="F379" t="s">
        <v>8937</v>
      </c>
      <c r="G379" t="s">
        <v>15</v>
      </c>
      <c r="H379" t="s">
        <v>14</v>
      </c>
      <c r="I379" t="s">
        <v>8936</v>
      </c>
      <c r="J379" t="s">
        <v>8935</v>
      </c>
      <c r="K379" t="s">
        <v>8934</v>
      </c>
      <c r="L379" t="s">
        <v>8933</v>
      </c>
      <c r="M379" t="s">
        <v>3470</v>
      </c>
      <c r="N379">
        <v>4</v>
      </c>
      <c r="O379" t="s">
        <v>8932</v>
      </c>
      <c r="P379" t="s">
        <v>8931</v>
      </c>
      <c r="Q379" t="s">
        <v>8930</v>
      </c>
      <c r="R379" s="7">
        <v>35796</v>
      </c>
      <c r="S379" s="8">
        <f t="shared" si="48"/>
        <v>1998</v>
      </c>
      <c r="T379" s="8">
        <v>1998</v>
      </c>
      <c r="U379" s="8">
        <f t="shared" si="49"/>
        <v>24</v>
      </c>
      <c r="V379" s="7">
        <v>36069</v>
      </c>
      <c r="W379" t="s">
        <v>478</v>
      </c>
      <c r="X379" s="2">
        <v>0.81799999999999995</v>
      </c>
      <c r="Y379" s="6">
        <f t="shared" si="46"/>
        <v>2.1836042817863912E-2</v>
      </c>
      <c r="AA379">
        <v>318655</v>
      </c>
      <c r="AB379">
        <v>27010</v>
      </c>
      <c r="AD379" t="s">
        <v>4</v>
      </c>
      <c r="AE379">
        <v>68</v>
      </c>
      <c r="AF379">
        <v>4</v>
      </c>
      <c r="AH379" t="s">
        <v>8929</v>
      </c>
      <c r="AI379" t="s">
        <v>8928</v>
      </c>
      <c r="AK379" t="s">
        <v>8927</v>
      </c>
      <c r="AL379">
        <v>3</v>
      </c>
      <c r="AM379" s="5">
        <f t="shared" si="50"/>
        <v>0.125</v>
      </c>
      <c r="AN379" s="4">
        <f t="shared" si="47"/>
        <v>1.893222264293828E-4</v>
      </c>
      <c r="AO379" s="3"/>
      <c r="AP379">
        <v>0</v>
      </c>
      <c r="AR379" t="s">
        <v>1</v>
      </c>
      <c r="AT379" s="2">
        <v>3.4209999999999998</v>
      </c>
      <c r="AU379" s="1">
        <f t="shared" si="51"/>
        <v>1.5342026640433553</v>
      </c>
      <c r="AV379" s="1">
        <f t="shared" si="52"/>
        <v>1.1012682522146648</v>
      </c>
      <c r="AW379" s="1">
        <f t="shared" si="53"/>
        <v>0.66833384038597421</v>
      </c>
    </row>
    <row r="380" spans="1:49" x14ac:dyDescent="0.2">
      <c r="A380">
        <v>378</v>
      </c>
      <c r="B380" t="s">
        <v>8926</v>
      </c>
      <c r="F380" t="s">
        <v>8925</v>
      </c>
      <c r="G380" t="s">
        <v>15</v>
      </c>
      <c r="H380" t="s">
        <v>14</v>
      </c>
      <c r="I380" t="s">
        <v>8924</v>
      </c>
      <c r="J380">
        <v>60030035</v>
      </c>
      <c r="K380" t="s">
        <v>8901</v>
      </c>
      <c r="L380" t="s">
        <v>8900</v>
      </c>
      <c r="M380" t="s">
        <v>8899</v>
      </c>
      <c r="N380">
        <v>2</v>
      </c>
      <c r="O380" t="s">
        <v>8923</v>
      </c>
      <c r="P380" t="s">
        <v>8922</v>
      </c>
      <c r="Q380" t="s">
        <v>8896</v>
      </c>
      <c r="R380" s="7">
        <v>35796</v>
      </c>
      <c r="S380" s="8">
        <f t="shared" si="48"/>
        <v>1998</v>
      </c>
      <c r="T380" s="8">
        <v>1998</v>
      </c>
      <c r="U380" s="8">
        <f t="shared" si="49"/>
        <v>24</v>
      </c>
      <c r="V380" s="7">
        <v>1998</v>
      </c>
      <c r="W380" t="s">
        <v>8895</v>
      </c>
      <c r="X380" s="2" t="s">
        <v>0</v>
      </c>
      <c r="Y380" s="6" t="e">
        <f t="shared" si="46"/>
        <v>#VALUE!</v>
      </c>
      <c r="AA380">
        <v>3246000</v>
      </c>
      <c r="AB380">
        <v>18666</v>
      </c>
      <c r="AC380">
        <v>15873781</v>
      </c>
      <c r="AD380" t="s">
        <v>4</v>
      </c>
      <c r="AE380">
        <v>42</v>
      </c>
      <c r="AF380">
        <v>2</v>
      </c>
      <c r="AH380" t="s">
        <v>8921</v>
      </c>
      <c r="AI380" t="s">
        <v>8920</v>
      </c>
      <c r="AK380" t="s">
        <v>8919</v>
      </c>
      <c r="AL380">
        <v>0</v>
      </c>
      <c r="AM380" s="5">
        <f t="shared" si="50"/>
        <v>0</v>
      </c>
      <c r="AN380" s="4">
        <f t="shared" si="47"/>
        <v>0</v>
      </c>
      <c r="AO380" s="3"/>
      <c r="AP380">
        <v>0</v>
      </c>
      <c r="AR380" t="s">
        <v>1</v>
      </c>
      <c r="AT380" s="2" t="s">
        <v>0</v>
      </c>
      <c r="AU380" s="1" t="e">
        <f t="shared" si="51"/>
        <v>#VALUE!</v>
      </c>
      <c r="AV380" s="1" t="e">
        <f t="shared" si="52"/>
        <v>#VALUE!</v>
      </c>
      <c r="AW380" s="1" t="e">
        <f t="shared" si="53"/>
        <v>#VALUE!</v>
      </c>
    </row>
    <row r="381" spans="1:49" x14ac:dyDescent="0.2">
      <c r="A381">
        <v>379</v>
      </c>
      <c r="B381" t="s">
        <v>8918</v>
      </c>
      <c r="C381" t="s">
        <v>8917</v>
      </c>
      <c r="F381" t="s">
        <v>8916</v>
      </c>
      <c r="G381" t="s">
        <v>15</v>
      </c>
      <c r="H381" t="s">
        <v>14</v>
      </c>
      <c r="I381" t="s">
        <v>8915</v>
      </c>
      <c r="J381" t="s">
        <v>8914</v>
      </c>
      <c r="K381" t="s">
        <v>8913</v>
      </c>
      <c r="L381" t="s">
        <v>8912</v>
      </c>
      <c r="M381" t="s">
        <v>8911</v>
      </c>
      <c r="N381">
        <v>2</v>
      </c>
      <c r="O381" t="s">
        <v>8910</v>
      </c>
      <c r="P381" t="s">
        <v>8909</v>
      </c>
      <c r="Q381" t="s">
        <v>8908</v>
      </c>
      <c r="R381" s="7">
        <v>35796</v>
      </c>
      <c r="S381" s="8">
        <f t="shared" si="48"/>
        <v>1998</v>
      </c>
      <c r="T381" s="8">
        <v>1998</v>
      </c>
      <c r="U381" s="8">
        <f t="shared" si="49"/>
        <v>24</v>
      </c>
      <c r="V381" s="7">
        <v>35947</v>
      </c>
      <c r="W381" t="s">
        <v>52</v>
      </c>
      <c r="X381" s="2">
        <v>0.35699999999999998</v>
      </c>
      <c r="Y381" s="6">
        <f t="shared" si="46"/>
        <v>9.5299111075518531E-3</v>
      </c>
      <c r="AA381">
        <v>913286</v>
      </c>
      <c r="AB381">
        <v>12316</v>
      </c>
      <c r="AD381" t="s">
        <v>4</v>
      </c>
      <c r="AE381">
        <v>37</v>
      </c>
      <c r="AF381">
        <v>6</v>
      </c>
      <c r="AH381" t="s">
        <v>7517</v>
      </c>
      <c r="AI381" t="s">
        <v>8907</v>
      </c>
      <c r="AJ381" t="s">
        <v>8906</v>
      </c>
      <c r="AK381" t="s">
        <v>8905</v>
      </c>
      <c r="AL381">
        <v>3</v>
      </c>
      <c r="AM381" s="5">
        <f t="shared" si="50"/>
        <v>0.125</v>
      </c>
      <c r="AN381" s="4">
        <f t="shared" si="47"/>
        <v>1.893222264293828E-4</v>
      </c>
      <c r="AO381" s="3"/>
      <c r="AP381">
        <v>0</v>
      </c>
      <c r="AR381" t="s">
        <v>1</v>
      </c>
      <c r="AT381" s="2">
        <v>1.0840000000000001</v>
      </c>
      <c r="AU381" s="1">
        <f t="shared" si="51"/>
        <v>0.6727734443215112</v>
      </c>
      <c r="AV381" s="1">
        <f t="shared" si="52"/>
        <v>0.48596166669906177</v>
      </c>
      <c r="AW381" s="1">
        <f t="shared" si="53"/>
        <v>0.29914988907661239</v>
      </c>
    </row>
    <row r="382" spans="1:49" x14ac:dyDescent="0.2">
      <c r="A382">
        <v>380</v>
      </c>
      <c r="B382" t="s">
        <v>8904</v>
      </c>
      <c r="F382" t="s">
        <v>8903</v>
      </c>
      <c r="G382" t="s">
        <v>15</v>
      </c>
      <c r="H382" t="s">
        <v>14</v>
      </c>
      <c r="I382" t="s">
        <v>8902</v>
      </c>
      <c r="J382">
        <v>60030035</v>
      </c>
      <c r="K382" t="s">
        <v>8901</v>
      </c>
      <c r="L382" t="s">
        <v>8900</v>
      </c>
      <c r="M382" t="s">
        <v>8899</v>
      </c>
      <c r="N382">
        <v>2</v>
      </c>
      <c r="O382" t="s">
        <v>8898</v>
      </c>
      <c r="P382" t="s">
        <v>8897</v>
      </c>
      <c r="Q382" t="s">
        <v>8896</v>
      </c>
      <c r="R382" s="7">
        <v>35796</v>
      </c>
      <c r="S382" s="8">
        <f t="shared" si="48"/>
        <v>1998</v>
      </c>
      <c r="T382" s="8">
        <v>1998</v>
      </c>
      <c r="U382" s="8">
        <f t="shared" si="49"/>
        <v>24</v>
      </c>
      <c r="V382" s="7">
        <v>1998</v>
      </c>
      <c r="W382" t="s">
        <v>8895</v>
      </c>
      <c r="X382" s="2" t="s">
        <v>0</v>
      </c>
      <c r="Y382" s="6" t="e">
        <f t="shared" si="46"/>
        <v>#VALUE!</v>
      </c>
      <c r="AA382">
        <v>3246000</v>
      </c>
      <c r="AB382">
        <v>18666</v>
      </c>
      <c r="AC382">
        <v>15873781</v>
      </c>
      <c r="AD382" t="s">
        <v>4</v>
      </c>
      <c r="AE382">
        <v>42</v>
      </c>
      <c r="AF382">
        <v>4</v>
      </c>
      <c r="AH382" t="s">
        <v>8894</v>
      </c>
      <c r="AI382" t="s">
        <v>8893</v>
      </c>
      <c r="AK382" t="s">
        <v>8892</v>
      </c>
      <c r="AL382">
        <v>4</v>
      </c>
      <c r="AM382" s="5">
        <f t="shared" si="50"/>
        <v>0.16666666666666666</v>
      </c>
      <c r="AN382" s="4">
        <f t="shared" si="47"/>
        <v>2.5242963523917705E-4</v>
      </c>
      <c r="AO382" s="3"/>
      <c r="AP382">
        <v>0</v>
      </c>
      <c r="AR382" t="s">
        <v>1</v>
      </c>
      <c r="AT382" s="2" t="s">
        <v>0</v>
      </c>
      <c r="AU382" s="1" t="e">
        <f t="shared" si="51"/>
        <v>#VALUE!</v>
      </c>
      <c r="AV382" s="1" t="e">
        <f t="shared" si="52"/>
        <v>#VALUE!</v>
      </c>
      <c r="AW382" s="1" t="e">
        <f t="shared" si="53"/>
        <v>#VALUE!</v>
      </c>
    </row>
    <row r="383" spans="1:49" x14ac:dyDescent="0.2">
      <c r="A383">
        <v>381</v>
      </c>
      <c r="B383" t="s">
        <v>8891</v>
      </c>
      <c r="C383" t="s">
        <v>8890</v>
      </c>
      <c r="F383" t="s">
        <v>8889</v>
      </c>
      <c r="G383" t="s">
        <v>15</v>
      </c>
      <c r="H383" t="s">
        <v>14</v>
      </c>
      <c r="I383" t="s">
        <v>8888</v>
      </c>
      <c r="J383">
        <v>60028419</v>
      </c>
      <c r="K383" t="s">
        <v>6670</v>
      </c>
      <c r="L383" t="s">
        <v>6669</v>
      </c>
      <c r="M383" t="s">
        <v>1355</v>
      </c>
      <c r="N383">
        <v>2</v>
      </c>
      <c r="O383" t="s">
        <v>8887</v>
      </c>
      <c r="P383" t="s">
        <v>8886</v>
      </c>
      <c r="Q383" t="s">
        <v>8885</v>
      </c>
      <c r="R383" s="7">
        <v>35796</v>
      </c>
      <c r="S383" s="8">
        <f t="shared" si="48"/>
        <v>1998</v>
      </c>
      <c r="T383" s="8">
        <v>1998</v>
      </c>
      <c r="U383" s="8">
        <f t="shared" si="49"/>
        <v>24</v>
      </c>
      <c r="V383" s="7">
        <v>1998</v>
      </c>
      <c r="W383" t="s">
        <v>208</v>
      </c>
      <c r="X383" s="2">
        <v>0.28599999999999998</v>
      </c>
      <c r="Y383" s="6">
        <f t="shared" si="46"/>
        <v>7.6346066575905605E-3</v>
      </c>
      <c r="AA383">
        <v>9205071</v>
      </c>
      <c r="AB383">
        <v>28139</v>
      </c>
      <c r="AC383">
        <v>15693937</v>
      </c>
      <c r="AD383" t="s">
        <v>4</v>
      </c>
      <c r="AE383">
        <v>12</v>
      </c>
      <c r="AF383">
        <v>12</v>
      </c>
      <c r="AH383" t="s">
        <v>8884</v>
      </c>
      <c r="AI383" t="s">
        <v>8883</v>
      </c>
      <c r="AK383" t="s">
        <v>8882</v>
      </c>
      <c r="AL383">
        <v>30</v>
      </c>
      <c r="AM383" s="5">
        <f t="shared" si="50"/>
        <v>1.25</v>
      </c>
      <c r="AN383" s="4">
        <f t="shared" si="47"/>
        <v>1.8932222642938281E-3</v>
      </c>
      <c r="AO383" s="3"/>
      <c r="AP383">
        <v>0</v>
      </c>
      <c r="AR383" t="s">
        <v>1</v>
      </c>
      <c r="AT383" s="2" t="s">
        <v>0</v>
      </c>
      <c r="AU383" s="1">
        <f t="shared" si="51"/>
        <v>0.59121913396015413</v>
      </c>
      <c r="AV383" s="1">
        <f t="shared" si="52"/>
        <v>0.47639144609421941</v>
      </c>
      <c r="AW383" s="1">
        <f t="shared" si="53"/>
        <v>0.36156375822828474</v>
      </c>
    </row>
    <row r="384" spans="1:49" x14ac:dyDescent="0.2">
      <c r="A384">
        <v>382</v>
      </c>
      <c r="B384" t="s">
        <v>8881</v>
      </c>
      <c r="C384" t="s">
        <v>8880</v>
      </c>
      <c r="D384" t="s">
        <v>8879</v>
      </c>
      <c r="F384" t="s">
        <v>8878</v>
      </c>
      <c r="G384" t="s">
        <v>15</v>
      </c>
      <c r="H384" t="s">
        <v>14</v>
      </c>
      <c r="I384" t="s">
        <v>545</v>
      </c>
      <c r="J384">
        <v>60011047</v>
      </c>
      <c r="K384" t="s">
        <v>544</v>
      </c>
      <c r="L384" t="s">
        <v>543</v>
      </c>
      <c r="M384" t="s">
        <v>89</v>
      </c>
      <c r="N384">
        <v>2</v>
      </c>
      <c r="O384" t="s">
        <v>8877</v>
      </c>
      <c r="P384" t="s">
        <v>8876</v>
      </c>
      <c r="Q384" t="s">
        <v>8875</v>
      </c>
      <c r="R384" s="7">
        <v>35796</v>
      </c>
      <c r="S384" s="8">
        <f t="shared" si="48"/>
        <v>1998</v>
      </c>
      <c r="T384" s="8">
        <v>1998</v>
      </c>
      <c r="U384" s="8">
        <f t="shared" si="49"/>
        <v>24</v>
      </c>
      <c r="V384" s="7">
        <v>35796</v>
      </c>
      <c r="W384" t="s">
        <v>324</v>
      </c>
      <c r="X384" s="2">
        <v>0.90400000000000003</v>
      </c>
      <c r="Y384" s="6">
        <f t="shared" si="46"/>
        <v>2.4131763700915621E-2</v>
      </c>
      <c r="AA384">
        <v>2578972</v>
      </c>
      <c r="AB384">
        <v>24537</v>
      </c>
      <c r="AD384" t="s">
        <v>4</v>
      </c>
      <c r="AE384">
        <v>98</v>
      </c>
      <c r="AF384" s="9">
        <v>44256</v>
      </c>
      <c r="AH384" t="s">
        <v>8874</v>
      </c>
      <c r="AI384" t="s">
        <v>8873</v>
      </c>
      <c r="AJ384" t="s">
        <v>8872</v>
      </c>
      <c r="AK384" t="s">
        <v>8871</v>
      </c>
      <c r="AL384">
        <v>1</v>
      </c>
      <c r="AM384" s="5">
        <f t="shared" si="50"/>
        <v>4.1666666666666664E-2</v>
      </c>
      <c r="AN384" s="4">
        <f t="shared" si="47"/>
        <v>6.3107408809794262E-5</v>
      </c>
      <c r="AO384" s="3"/>
      <c r="AP384">
        <v>0</v>
      </c>
      <c r="AR384" t="s">
        <v>1</v>
      </c>
      <c r="AT384" s="2" t="s">
        <v>0</v>
      </c>
      <c r="AU384" s="1">
        <f t="shared" si="51"/>
        <v>1.6911166813283873</v>
      </c>
      <c r="AV384" s="1">
        <f t="shared" si="52"/>
        <v>1.2097435554862708</v>
      </c>
      <c r="AW384" s="1">
        <f t="shared" si="53"/>
        <v>0.72837042964415422</v>
      </c>
    </row>
    <row r="385" spans="1:49" x14ac:dyDescent="0.2">
      <c r="A385">
        <v>383</v>
      </c>
      <c r="B385" t="s">
        <v>8870</v>
      </c>
      <c r="C385" t="s">
        <v>8869</v>
      </c>
      <c r="D385" t="s">
        <v>8868</v>
      </c>
      <c r="F385" t="s">
        <v>8867</v>
      </c>
      <c r="G385" t="s">
        <v>15</v>
      </c>
      <c r="H385" t="s">
        <v>14</v>
      </c>
      <c r="I385" t="s">
        <v>8866</v>
      </c>
      <c r="J385" t="s">
        <v>8865</v>
      </c>
      <c r="K385" t="s">
        <v>8864</v>
      </c>
      <c r="L385" t="s">
        <v>8863</v>
      </c>
      <c r="M385" t="s">
        <v>8862</v>
      </c>
      <c r="N385">
        <v>8</v>
      </c>
      <c r="O385" t="s">
        <v>8861</v>
      </c>
      <c r="P385" t="s">
        <v>8860</v>
      </c>
      <c r="Q385" t="s">
        <v>8859</v>
      </c>
      <c r="R385" s="7">
        <v>35796</v>
      </c>
      <c r="S385" s="8">
        <f t="shared" si="48"/>
        <v>1998</v>
      </c>
      <c r="T385" s="8">
        <v>1998</v>
      </c>
      <c r="U385" s="8">
        <f t="shared" si="49"/>
        <v>24</v>
      </c>
      <c r="V385" s="7">
        <v>35977</v>
      </c>
      <c r="W385" t="s">
        <v>8858</v>
      </c>
      <c r="X385" s="2">
        <v>0.499</v>
      </c>
      <c r="Y385" s="6">
        <f t="shared" si="46"/>
        <v>1.332052000747444E-2</v>
      </c>
      <c r="AA385">
        <v>3759601</v>
      </c>
      <c r="AB385">
        <v>29464</v>
      </c>
      <c r="AD385" t="s">
        <v>4</v>
      </c>
      <c r="AE385">
        <v>244</v>
      </c>
      <c r="AF385">
        <v>5</v>
      </c>
      <c r="AH385" t="s">
        <v>8857</v>
      </c>
      <c r="AI385" t="s">
        <v>8856</v>
      </c>
      <c r="AK385" t="s">
        <v>8855</v>
      </c>
      <c r="AL385">
        <v>12</v>
      </c>
      <c r="AM385" s="5">
        <f t="shared" si="50"/>
        <v>0.5</v>
      </c>
      <c r="AN385" s="4">
        <f t="shared" si="47"/>
        <v>7.572889057175312E-4</v>
      </c>
      <c r="AO385" s="3"/>
      <c r="AP385">
        <v>0</v>
      </c>
      <c r="AR385" t="s">
        <v>1</v>
      </c>
      <c r="AT385" s="2" t="s">
        <v>0</v>
      </c>
      <c r="AU385" s="1">
        <f t="shared" si="51"/>
        <v>0.95515506769473668</v>
      </c>
      <c r="AV385" s="1">
        <f t="shared" si="52"/>
        <v>0.70389044565959857</v>
      </c>
      <c r="AW385" s="1">
        <f t="shared" si="53"/>
        <v>0.45262582362446035</v>
      </c>
    </row>
    <row r="386" spans="1:49" x14ac:dyDescent="0.2">
      <c r="A386">
        <v>384</v>
      </c>
      <c r="B386" t="s">
        <v>8854</v>
      </c>
      <c r="C386" t="s">
        <v>8853</v>
      </c>
      <c r="F386" t="s">
        <v>8852</v>
      </c>
      <c r="G386" t="s">
        <v>15</v>
      </c>
      <c r="H386" t="s">
        <v>14</v>
      </c>
      <c r="I386" t="s">
        <v>8851</v>
      </c>
      <c r="J386">
        <v>120559079</v>
      </c>
      <c r="K386" t="s">
        <v>8850</v>
      </c>
      <c r="L386" t="s">
        <v>2879</v>
      </c>
      <c r="M386" t="s">
        <v>328</v>
      </c>
      <c r="N386">
        <v>1</v>
      </c>
      <c r="O386" t="s">
        <v>8849</v>
      </c>
      <c r="P386">
        <v>6603061655</v>
      </c>
      <c r="Q386">
        <v>120559079</v>
      </c>
      <c r="R386" s="7">
        <v>35796</v>
      </c>
      <c r="S386" s="8">
        <f t="shared" si="48"/>
        <v>1998</v>
      </c>
      <c r="T386" s="8">
        <v>1998</v>
      </c>
      <c r="U386" s="8">
        <f t="shared" si="49"/>
        <v>24</v>
      </c>
      <c r="V386" s="7" t="s">
        <v>2483</v>
      </c>
      <c r="W386" t="s">
        <v>8848</v>
      </c>
      <c r="X386" s="2">
        <v>0.2</v>
      </c>
      <c r="Y386" s="6">
        <f t="shared" ref="Y386:Y449" si="54">(X386-$Z$3)/($Z$2-$Z$3)</f>
        <v>5.3388857745388539E-3</v>
      </c>
      <c r="AA386">
        <v>161136</v>
      </c>
      <c r="AB386">
        <v>16718</v>
      </c>
      <c r="AD386" t="s">
        <v>4</v>
      </c>
      <c r="AE386">
        <v>52</v>
      </c>
      <c r="AF386" s="9">
        <v>44352</v>
      </c>
      <c r="AH386" t="s">
        <v>8847</v>
      </c>
      <c r="AI386" t="s">
        <v>8846</v>
      </c>
      <c r="AK386" t="s">
        <v>8845</v>
      </c>
      <c r="AL386">
        <v>5</v>
      </c>
      <c r="AM386" s="5">
        <f t="shared" si="50"/>
        <v>0.20833333333333334</v>
      </c>
      <c r="AN386" s="4">
        <f t="shared" ref="AN386:AN449" si="55">(AM386-$AO$3)/($AO$2-$AO$3)</f>
        <v>3.1553704404897135E-4</v>
      </c>
      <c r="AO386" s="3"/>
      <c r="AP386">
        <v>0</v>
      </c>
      <c r="AR386" t="s">
        <v>1</v>
      </c>
      <c r="AT386" s="2">
        <v>0.72599999999999998</v>
      </c>
      <c r="AU386" s="1">
        <f t="shared" si="51"/>
        <v>0.38318811553918886</v>
      </c>
      <c r="AV386" s="1">
        <f t="shared" si="52"/>
        <v>0.28272114092939127</v>
      </c>
      <c r="AW386" s="1">
        <f t="shared" si="53"/>
        <v>0.18225416631959362</v>
      </c>
    </row>
    <row r="387" spans="1:49" x14ac:dyDescent="0.2">
      <c r="A387">
        <v>385</v>
      </c>
      <c r="B387" t="s">
        <v>8844</v>
      </c>
      <c r="C387" t="s">
        <v>8843</v>
      </c>
      <c r="D387" t="s">
        <v>8842</v>
      </c>
      <c r="E387">
        <v>9818382</v>
      </c>
      <c r="F387" t="s">
        <v>8841</v>
      </c>
      <c r="G387" t="s">
        <v>15</v>
      </c>
      <c r="H387" t="s">
        <v>14</v>
      </c>
      <c r="I387" t="s">
        <v>8840</v>
      </c>
      <c r="J387" t="s">
        <v>8839</v>
      </c>
      <c r="K387" t="s">
        <v>8838</v>
      </c>
      <c r="L387" t="s">
        <v>8837</v>
      </c>
      <c r="M387" t="s">
        <v>193</v>
      </c>
      <c r="N387">
        <v>4</v>
      </c>
      <c r="O387" t="s">
        <v>8836</v>
      </c>
      <c r="P387" t="s">
        <v>8835</v>
      </c>
      <c r="Q387" t="s">
        <v>8834</v>
      </c>
      <c r="R387" s="7">
        <v>35796</v>
      </c>
      <c r="S387" s="8">
        <f t="shared" si="48"/>
        <v>1998</v>
      </c>
      <c r="T387" s="8">
        <v>1998</v>
      </c>
      <c r="U387" s="8">
        <f t="shared" si="49"/>
        <v>24</v>
      </c>
      <c r="V387" s="7">
        <v>36100</v>
      </c>
      <c r="W387" t="s">
        <v>8833</v>
      </c>
      <c r="X387" s="2">
        <v>1.718</v>
      </c>
      <c r="Y387" s="6">
        <f t="shared" si="54"/>
        <v>4.5861028803288753E-2</v>
      </c>
      <c r="AA387">
        <v>9651748</v>
      </c>
      <c r="AB387">
        <v>20384</v>
      </c>
      <c r="AD387" t="s">
        <v>4</v>
      </c>
      <c r="AE387">
        <v>28</v>
      </c>
      <c r="AF387">
        <v>11</v>
      </c>
      <c r="AH387" t="s">
        <v>8832</v>
      </c>
      <c r="AI387" t="s">
        <v>8831</v>
      </c>
      <c r="AJ387" t="s">
        <v>8830</v>
      </c>
      <c r="AK387" t="s">
        <v>8829</v>
      </c>
      <c r="AL387">
        <v>38</v>
      </c>
      <c r="AM387" s="5">
        <f t="shared" si="50"/>
        <v>1.5833333333333333</v>
      </c>
      <c r="AN387" s="4">
        <f t="shared" si="55"/>
        <v>2.3980815347721821E-3</v>
      </c>
      <c r="AO387" s="3"/>
      <c r="AP387">
        <v>0</v>
      </c>
      <c r="AQ387" t="s">
        <v>8828</v>
      </c>
      <c r="AR387" t="s">
        <v>1</v>
      </c>
      <c r="AS387" t="s">
        <v>8827</v>
      </c>
      <c r="AT387" s="2" t="s">
        <v>0</v>
      </c>
      <c r="AU387" s="1">
        <f t="shared" si="51"/>
        <v>3.282214462273378</v>
      </c>
      <c r="AV387" s="1">
        <f t="shared" si="52"/>
        <v>2.4129555169030468</v>
      </c>
      <c r="AW387" s="1">
        <f t="shared" si="53"/>
        <v>1.5436965715327151</v>
      </c>
    </row>
    <row r="388" spans="1:49" x14ac:dyDescent="0.2">
      <c r="A388">
        <v>386</v>
      </c>
      <c r="B388" t="s">
        <v>8826</v>
      </c>
      <c r="C388" t="s">
        <v>8825</v>
      </c>
      <c r="F388" t="s">
        <v>8824</v>
      </c>
      <c r="G388" t="s">
        <v>15</v>
      </c>
      <c r="H388" t="s">
        <v>14</v>
      </c>
      <c r="I388" t="s">
        <v>8823</v>
      </c>
      <c r="J388" t="s">
        <v>8822</v>
      </c>
      <c r="K388" t="s">
        <v>8821</v>
      </c>
      <c r="L388" t="s">
        <v>8820</v>
      </c>
      <c r="M388" t="s">
        <v>424</v>
      </c>
      <c r="N388">
        <v>2</v>
      </c>
      <c r="O388" t="s">
        <v>8819</v>
      </c>
      <c r="P388" t="s">
        <v>8818</v>
      </c>
      <c r="Q388" t="s">
        <v>8817</v>
      </c>
      <c r="R388" s="7">
        <v>35796</v>
      </c>
      <c r="S388" s="8">
        <f t="shared" si="48"/>
        <v>1998</v>
      </c>
      <c r="T388" s="8">
        <v>1998</v>
      </c>
      <c r="U388" s="8">
        <f t="shared" si="49"/>
        <v>24</v>
      </c>
      <c r="V388" s="7">
        <v>1998</v>
      </c>
      <c r="W388" t="s">
        <v>174</v>
      </c>
      <c r="X388" s="2">
        <v>0.61499999999999999</v>
      </c>
      <c r="Y388" s="6">
        <f t="shared" si="54"/>
        <v>1.6417073756706976E-2</v>
      </c>
      <c r="AA388">
        <v>1959271</v>
      </c>
      <c r="AB388">
        <v>12141</v>
      </c>
      <c r="AD388" t="s">
        <v>4</v>
      </c>
      <c r="AE388">
        <v>19</v>
      </c>
      <c r="AF388">
        <v>3</v>
      </c>
      <c r="AH388" t="s">
        <v>8816</v>
      </c>
      <c r="AI388" t="s">
        <v>8815</v>
      </c>
      <c r="AJ388" t="s">
        <v>8814</v>
      </c>
      <c r="AK388" t="s">
        <v>8813</v>
      </c>
      <c r="AL388">
        <v>7</v>
      </c>
      <c r="AM388" s="5">
        <f t="shared" si="50"/>
        <v>0.29166666666666669</v>
      </c>
      <c r="AN388" s="4">
        <f t="shared" si="55"/>
        <v>4.417518616685599E-4</v>
      </c>
      <c r="AO388" s="3"/>
      <c r="AP388">
        <v>0</v>
      </c>
      <c r="AR388" t="s">
        <v>1</v>
      </c>
      <c r="AT388" s="2" t="s">
        <v>0</v>
      </c>
      <c r="AU388" s="1">
        <f t="shared" si="51"/>
        <v>1.162447718819545</v>
      </c>
      <c r="AV388" s="1">
        <f t="shared" si="52"/>
        <v>0.84294128091877674</v>
      </c>
      <c r="AW388" s="1">
        <f t="shared" si="53"/>
        <v>0.52343484301800836</v>
      </c>
    </row>
    <row r="389" spans="1:49" x14ac:dyDescent="0.2">
      <c r="A389">
        <v>387</v>
      </c>
      <c r="B389" t="s">
        <v>8812</v>
      </c>
      <c r="C389" t="s">
        <v>8811</v>
      </c>
      <c r="F389" t="s">
        <v>8810</v>
      </c>
      <c r="G389" t="s">
        <v>15</v>
      </c>
      <c r="H389" t="s">
        <v>14</v>
      </c>
      <c r="I389" t="s">
        <v>8809</v>
      </c>
      <c r="J389">
        <v>60029010</v>
      </c>
      <c r="K389" t="s">
        <v>8808</v>
      </c>
      <c r="L389" t="s">
        <v>8807</v>
      </c>
      <c r="M389" t="s">
        <v>328</v>
      </c>
      <c r="N389">
        <v>4</v>
      </c>
      <c r="O389" t="s">
        <v>8806</v>
      </c>
      <c r="P389" t="s">
        <v>8805</v>
      </c>
      <c r="Q389" t="s">
        <v>8804</v>
      </c>
      <c r="R389" s="7">
        <v>35796</v>
      </c>
      <c r="S389" s="8">
        <f t="shared" si="48"/>
        <v>1998</v>
      </c>
      <c r="T389" s="8">
        <v>1998</v>
      </c>
      <c r="U389" s="8">
        <f t="shared" si="49"/>
        <v>24</v>
      </c>
      <c r="V389" s="7">
        <v>35886</v>
      </c>
      <c r="W389" t="s">
        <v>221</v>
      </c>
      <c r="X389" s="2">
        <v>0.60499999999999998</v>
      </c>
      <c r="Y389" s="6">
        <f t="shared" si="54"/>
        <v>1.6150129467980032E-2</v>
      </c>
      <c r="AA389">
        <v>346748</v>
      </c>
      <c r="AB389">
        <v>15563</v>
      </c>
      <c r="AD389" t="s">
        <v>4</v>
      </c>
      <c r="AE389">
        <v>69</v>
      </c>
      <c r="AF389">
        <v>4</v>
      </c>
      <c r="AH389" t="s">
        <v>8803</v>
      </c>
      <c r="AI389" t="s">
        <v>8802</v>
      </c>
      <c r="AK389" t="s">
        <v>8801</v>
      </c>
      <c r="AL389">
        <v>2</v>
      </c>
      <c r="AM389" s="5">
        <f t="shared" si="50"/>
        <v>8.3333333333333329E-2</v>
      </c>
      <c r="AN389" s="4">
        <f t="shared" si="55"/>
        <v>1.2621481761958852E-4</v>
      </c>
      <c r="AO389" s="3"/>
      <c r="AP389">
        <v>0</v>
      </c>
      <c r="AR389" t="s">
        <v>1</v>
      </c>
      <c r="AT389" s="2">
        <v>1.5229999999999999</v>
      </c>
      <c r="AU389" s="1">
        <f t="shared" si="51"/>
        <v>1.1342955072871899</v>
      </c>
      <c r="AV389" s="1">
        <f t="shared" si="52"/>
        <v>0.8138172142799811</v>
      </c>
      <c r="AW389" s="1">
        <f t="shared" si="53"/>
        <v>0.49333892127277218</v>
      </c>
    </row>
    <row r="390" spans="1:49" x14ac:dyDescent="0.2">
      <c r="A390">
        <v>388</v>
      </c>
      <c r="B390" t="s">
        <v>8800</v>
      </c>
      <c r="C390" t="s">
        <v>8799</v>
      </c>
      <c r="F390" t="s">
        <v>8798</v>
      </c>
      <c r="G390" t="s">
        <v>15</v>
      </c>
      <c r="H390" t="s">
        <v>14</v>
      </c>
      <c r="I390" t="s">
        <v>8775</v>
      </c>
      <c r="J390" t="s">
        <v>8774</v>
      </c>
      <c r="K390" t="s">
        <v>8773</v>
      </c>
      <c r="L390" t="s">
        <v>8772</v>
      </c>
      <c r="M390" t="s">
        <v>8771</v>
      </c>
      <c r="N390">
        <v>3</v>
      </c>
      <c r="O390" t="s">
        <v>8770</v>
      </c>
      <c r="P390" t="s">
        <v>8769</v>
      </c>
      <c r="Q390" t="s">
        <v>8768</v>
      </c>
      <c r="R390" s="7">
        <v>35796</v>
      </c>
      <c r="S390" s="8">
        <f t="shared" si="48"/>
        <v>1998</v>
      </c>
      <c r="T390" s="8">
        <v>1998</v>
      </c>
      <c r="U390" s="8">
        <f t="shared" si="49"/>
        <v>24</v>
      </c>
      <c r="V390" s="7">
        <v>1998</v>
      </c>
      <c r="W390" t="s">
        <v>8767</v>
      </c>
      <c r="X390" s="2">
        <v>0.39800000000000002</v>
      </c>
      <c r="Y390" s="6">
        <f t="shared" si="54"/>
        <v>1.0624382691332319E-2</v>
      </c>
      <c r="AA390" t="s">
        <v>8766</v>
      </c>
      <c r="AB390">
        <v>26771</v>
      </c>
      <c r="AD390" t="s">
        <v>4</v>
      </c>
      <c r="AE390">
        <v>259</v>
      </c>
      <c r="AF390">
        <v>2</v>
      </c>
      <c r="AH390" t="s">
        <v>8797</v>
      </c>
      <c r="AI390" t="s">
        <v>8796</v>
      </c>
      <c r="AK390" t="s">
        <v>8795</v>
      </c>
      <c r="AL390">
        <v>2</v>
      </c>
      <c r="AM390" s="5">
        <f t="shared" si="50"/>
        <v>8.3333333333333329E-2</v>
      </c>
      <c r="AN390" s="4">
        <f t="shared" si="55"/>
        <v>1.2621481761958852E-4</v>
      </c>
      <c r="AO390" s="3"/>
      <c r="AP390">
        <v>0</v>
      </c>
      <c r="AR390" t="s">
        <v>1</v>
      </c>
      <c r="AT390" s="2">
        <v>1.83</v>
      </c>
      <c r="AU390" s="1">
        <f t="shared" si="51"/>
        <v>0.74749323292184988</v>
      </c>
      <c r="AV390" s="1">
        <f t="shared" si="52"/>
        <v>0.53752987544759534</v>
      </c>
      <c r="AW390" s="1">
        <f t="shared" si="53"/>
        <v>0.3275665179733408</v>
      </c>
    </row>
    <row r="391" spans="1:49" x14ac:dyDescent="0.2">
      <c r="A391">
        <v>389</v>
      </c>
      <c r="B391" t="s">
        <v>8794</v>
      </c>
      <c r="C391" t="s">
        <v>8793</v>
      </c>
      <c r="D391" t="s">
        <v>8792</v>
      </c>
      <c r="F391" t="s">
        <v>8791</v>
      </c>
      <c r="G391" t="s">
        <v>15</v>
      </c>
      <c r="H391" t="s">
        <v>14</v>
      </c>
      <c r="I391" t="s">
        <v>8790</v>
      </c>
      <c r="J391">
        <v>60069972</v>
      </c>
      <c r="K391" t="s">
        <v>8789</v>
      </c>
      <c r="L391" t="s">
        <v>8788</v>
      </c>
      <c r="M391" t="s">
        <v>1028</v>
      </c>
      <c r="N391">
        <v>2</v>
      </c>
      <c r="O391" t="s">
        <v>8787</v>
      </c>
      <c r="P391" t="s">
        <v>8786</v>
      </c>
      <c r="Q391" t="s">
        <v>8785</v>
      </c>
      <c r="R391" s="7">
        <v>35796</v>
      </c>
      <c r="S391" s="8">
        <f t="shared" si="48"/>
        <v>1998</v>
      </c>
      <c r="T391" s="8">
        <v>1998</v>
      </c>
      <c r="U391" s="8">
        <f t="shared" si="49"/>
        <v>24</v>
      </c>
      <c r="V391" s="7">
        <v>35796</v>
      </c>
      <c r="W391" t="s">
        <v>692</v>
      </c>
      <c r="X391" s="2">
        <v>0.51500000000000001</v>
      </c>
      <c r="Y391" s="6">
        <f t="shared" si="54"/>
        <v>1.374763086943755E-2</v>
      </c>
      <c r="AA391">
        <v>13646826</v>
      </c>
      <c r="AB391">
        <v>28436</v>
      </c>
      <c r="AD391" t="s">
        <v>4</v>
      </c>
      <c r="AE391">
        <v>60</v>
      </c>
      <c r="AF391">
        <v>1</v>
      </c>
      <c r="AH391" t="s">
        <v>8784</v>
      </c>
      <c r="AI391" t="s">
        <v>8783</v>
      </c>
      <c r="AK391" t="s">
        <v>8782</v>
      </c>
      <c r="AL391">
        <v>5</v>
      </c>
      <c r="AM391" s="5">
        <f t="shared" si="50"/>
        <v>0.20833333333333334</v>
      </c>
      <c r="AN391" s="4">
        <f t="shared" si="55"/>
        <v>3.1553704404897135E-4</v>
      </c>
      <c r="AO391" s="3"/>
      <c r="AP391">
        <v>0</v>
      </c>
      <c r="AQ391" t="s">
        <v>8781</v>
      </c>
      <c r="AR391" t="s">
        <v>8780</v>
      </c>
      <c r="AS391" t="s">
        <v>8779</v>
      </c>
      <c r="AT391" s="2" t="s">
        <v>0</v>
      </c>
      <c r="AU391" s="1">
        <f t="shared" si="51"/>
        <v>0.97180027218209764</v>
      </c>
      <c r="AV391" s="1">
        <f t="shared" si="52"/>
        <v>0.70315839567432603</v>
      </c>
      <c r="AW391" s="1">
        <f t="shared" si="53"/>
        <v>0.43451651916655454</v>
      </c>
    </row>
    <row r="392" spans="1:49" x14ac:dyDescent="0.2">
      <c r="A392">
        <v>390</v>
      </c>
      <c r="B392" t="s">
        <v>8778</v>
      </c>
      <c r="C392" t="s">
        <v>8777</v>
      </c>
      <c r="F392" t="s">
        <v>8776</v>
      </c>
      <c r="G392" t="s">
        <v>15</v>
      </c>
      <c r="H392" t="s">
        <v>14</v>
      </c>
      <c r="I392" t="s">
        <v>8775</v>
      </c>
      <c r="J392" t="s">
        <v>8774</v>
      </c>
      <c r="K392" t="s">
        <v>8773</v>
      </c>
      <c r="L392" t="s">
        <v>8772</v>
      </c>
      <c r="M392" t="s">
        <v>8771</v>
      </c>
      <c r="N392">
        <v>3</v>
      </c>
      <c r="O392" t="s">
        <v>8770</v>
      </c>
      <c r="P392" t="s">
        <v>8769</v>
      </c>
      <c r="Q392" t="s">
        <v>8768</v>
      </c>
      <c r="R392" s="7">
        <v>35796</v>
      </c>
      <c r="S392" s="8">
        <f t="shared" si="48"/>
        <v>1998</v>
      </c>
      <c r="T392" s="8">
        <v>1998</v>
      </c>
      <c r="U392" s="8">
        <f t="shared" si="49"/>
        <v>24</v>
      </c>
      <c r="V392" s="7">
        <v>1998</v>
      </c>
      <c r="W392" t="s">
        <v>8767</v>
      </c>
      <c r="X392" s="2">
        <v>0.39800000000000002</v>
      </c>
      <c r="Y392" s="6">
        <f t="shared" si="54"/>
        <v>1.0624382691332319E-2</v>
      </c>
      <c r="AA392" t="s">
        <v>8766</v>
      </c>
      <c r="AB392">
        <v>26771</v>
      </c>
      <c r="AD392" t="s">
        <v>4</v>
      </c>
      <c r="AE392">
        <v>259</v>
      </c>
      <c r="AF392">
        <v>2</v>
      </c>
      <c r="AH392" t="s">
        <v>8765</v>
      </c>
      <c r="AI392" t="s">
        <v>8764</v>
      </c>
      <c r="AK392" t="s">
        <v>8763</v>
      </c>
      <c r="AL392">
        <v>9</v>
      </c>
      <c r="AM392" s="5">
        <f t="shared" si="50"/>
        <v>0.375</v>
      </c>
      <c r="AN392" s="4">
        <f t="shared" si="55"/>
        <v>5.6796667928814845E-4</v>
      </c>
      <c r="AO392" s="3"/>
      <c r="AP392">
        <v>0</v>
      </c>
      <c r="AR392" t="s">
        <v>1</v>
      </c>
      <c r="AT392" s="2">
        <v>1.83</v>
      </c>
      <c r="AU392" s="1">
        <f t="shared" si="51"/>
        <v>0.76074578877190668</v>
      </c>
      <c r="AV392" s="1">
        <f t="shared" si="52"/>
        <v>0.55961746853102334</v>
      </c>
      <c r="AW392" s="1">
        <f t="shared" si="53"/>
        <v>0.35848914829013995</v>
      </c>
    </row>
    <row r="393" spans="1:49" x14ac:dyDescent="0.2">
      <c r="A393">
        <v>391</v>
      </c>
      <c r="B393" t="s">
        <v>8762</v>
      </c>
      <c r="C393" t="s">
        <v>8761</v>
      </c>
      <c r="F393" t="s">
        <v>8760</v>
      </c>
      <c r="G393" t="s">
        <v>15</v>
      </c>
      <c r="H393" t="s">
        <v>14</v>
      </c>
      <c r="I393" t="s">
        <v>8759</v>
      </c>
      <c r="J393">
        <v>60032259</v>
      </c>
      <c r="K393" t="s">
        <v>8758</v>
      </c>
      <c r="L393" t="s">
        <v>8757</v>
      </c>
      <c r="M393" t="s">
        <v>1857</v>
      </c>
      <c r="N393">
        <v>5</v>
      </c>
      <c r="O393" t="s">
        <v>8756</v>
      </c>
      <c r="P393" t="s">
        <v>8755</v>
      </c>
      <c r="Q393" t="s">
        <v>8754</v>
      </c>
      <c r="R393" s="7">
        <v>35796</v>
      </c>
      <c r="S393" s="8">
        <f t="shared" si="48"/>
        <v>1998</v>
      </c>
      <c r="T393" s="8">
        <v>1998</v>
      </c>
      <c r="U393" s="8">
        <f t="shared" si="49"/>
        <v>24</v>
      </c>
      <c r="V393" s="7">
        <v>1998</v>
      </c>
      <c r="W393" t="s">
        <v>8261</v>
      </c>
      <c r="X393" s="2" t="s">
        <v>0</v>
      </c>
      <c r="Y393" s="6" t="e">
        <f t="shared" si="54"/>
        <v>#VALUE!</v>
      </c>
      <c r="AA393">
        <v>11250003</v>
      </c>
      <c r="AB393">
        <v>22513</v>
      </c>
      <c r="AC393">
        <v>17485851</v>
      </c>
      <c r="AD393" t="s">
        <v>4</v>
      </c>
      <c r="AE393">
        <v>65</v>
      </c>
      <c r="AF393">
        <v>4</v>
      </c>
      <c r="AH393" t="s">
        <v>6039</v>
      </c>
      <c r="AI393" t="s">
        <v>8753</v>
      </c>
      <c r="AJ393" t="s">
        <v>8752</v>
      </c>
      <c r="AK393" t="s">
        <v>8751</v>
      </c>
      <c r="AL393">
        <v>29</v>
      </c>
      <c r="AM393" s="5">
        <f t="shared" si="50"/>
        <v>1.2083333333333333</v>
      </c>
      <c r="AN393" s="4">
        <f t="shared" si="55"/>
        <v>1.8301148554840337E-3</v>
      </c>
      <c r="AO393" s="3"/>
      <c r="AP393">
        <v>0</v>
      </c>
      <c r="AR393" t="s">
        <v>1</v>
      </c>
      <c r="AS393" t="s">
        <v>8750</v>
      </c>
      <c r="AT393" s="2" t="s">
        <v>0</v>
      </c>
      <c r="AU393" s="1" t="e">
        <f t="shared" si="51"/>
        <v>#VALUE!</v>
      </c>
      <c r="AV393" s="1" t="e">
        <f t="shared" si="52"/>
        <v>#VALUE!</v>
      </c>
      <c r="AW393" s="1" t="e">
        <f t="shared" si="53"/>
        <v>#VALUE!</v>
      </c>
    </row>
    <row r="394" spans="1:49" x14ac:dyDescent="0.2">
      <c r="A394">
        <v>392</v>
      </c>
      <c r="B394" t="s">
        <v>8749</v>
      </c>
      <c r="C394" t="s">
        <v>8748</v>
      </c>
      <c r="F394" t="s">
        <v>8747</v>
      </c>
      <c r="G394" t="s">
        <v>15</v>
      </c>
      <c r="H394" t="s">
        <v>14</v>
      </c>
      <c r="I394" t="s">
        <v>8746</v>
      </c>
      <c r="J394">
        <v>60009839</v>
      </c>
      <c r="K394" t="s">
        <v>8745</v>
      </c>
      <c r="L394" t="s">
        <v>8744</v>
      </c>
      <c r="M394" t="s">
        <v>161</v>
      </c>
      <c r="N394">
        <v>1</v>
      </c>
      <c r="O394" t="s">
        <v>8743</v>
      </c>
      <c r="P394">
        <v>7006740078</v>
      </c>
      <c r="Q394">
        <v>60009839</v>
      </c>
      <c r="R394" s="7">
        <v>35796</v>
      </c>
      <c r="S394" s="8">
        <f t="shared" si="48"/>
        <v>1998</v>
      </c>
      <c r="T394" s="8">
        <v>1998</v>
      </c>
      <c r="U394" s="8">
        <f t="shared" si="49"/>
        <v>24</v>
      </c>
      <c r="V394" s="7">
        <v>35855</v>
      </c>
      <c r="W394" t="s">
        <v>449</v>
      </c>
      <c r="X394" s="2">
        <v>2.61</v>
      </c>
      <c r="Y394" s="6">
        <f t="shared" si="54"/>
        <v>6.9672459357732044E-2</v>
      </c>
      <c r="AA394">
        <v>46256</v>
      </c>
      <c r="AB394">
        <v>26704</v>
      </c>
      <c r="AD394" t="s">
        <v>4</v>
      </c>
      <c r="AE394">
        <v>115</v>
      </c>
      <c r="AF394">
        <v>3</v>
      </c>
      <c r="AH394" t="s">
        <v>8742</v>
      </c>
      <c r="AI394" t="s">
        <v>8741</v>
      </c>
      <c r="AJ394" t="s">
        <v>8740</v>
      </c>
      <c r="AK394" t="s">
        <v>8739</v>
      </c>
      <c r="AL394">
        <v>3</v>
      </c>
      <c r="AM394" s="5">
        <f t="shared" si="50"/>
        <v>0.125</v>
      </c>
      <c r="AN394" s="4">
        <f t="shared" si="55"/>
        <v>1.893222264293828E-4</v>
      </c>
      <c r="AO394" s="3"/>
      <c r="AP394">
        <v>0</v>
      </c>
      <c r="AR394" t="s">
        <v>1</v>
      </c>
      <c r="AT394" s="2">
        <v>6.2629999999999999</v>
      </c>
      <c r="AU394" s="1">
        <f t="shared" si="51"/>
        <v>4.8827518218341242</v>
      </c>
      <c r="AV394" s="1">
        <f t="shared" si="52"/>
        <v>3.4930890792080711</v>
      </c>
      <c r="AW394" s="1">
        <f t="shared" si="53"/>
        <v>2.1034263365820181</v>
      </c>
    </row>
    <row r="395" spans="1:49" x14ac:dyDescent="0.2">
      <c r="A395">
        <v>393</v>
      </c>
      <c r="B395" t="s">
        <v>8738</v>
      </c>
      <c r="C395" t="s">
        <v>8737</v>
      </c>
      <c r="F395" t="s">
        <v>8736</v>
      </c>
      <c r="G395" t="s">
        <v>15</v>
      </c>
      <c r="H395" t="s">
        <v>14</v>
      </c>
      <c r="I395" t="s">
        <v>8735</v>
      </c>
      <c r="J395">
        <v>60004354</v>
      </c>
      <c r="K395" t="s">
        <v>8734</v>
      </c>
      <c r="L395" t="s">
        <v>8733</v>
      </c>
      <c r="M395" t="s">
        <v>73</v>
      </c>
      <c r="N395">
        <v>6</v>
      </c>
      <c r="O395" t="s">
        <v>8732</v>
      </c>
      <c r="P395" t="s">
        <v>8731</v>
      </c>
      <c r="Q395" t="s">
        <v>8730</v>
      </c>
      <c r="R395" s="7">
        <v>35796</v>
      </c>
      <c r="S395" s="8">
        <f t="shared" si="48"/>
        <v>1998</v>
      </c>
      <c r="T395" s="8">
        <v>1998</v>
      </c>
      <c r="U395" s="8">
        <f t="shared" si="49"/>
        <v>24</v>
      </c>
      <c r="V395" s="7">
        <v>1998</v>
      </c>
      <c r="W395" t="s">
        <v>513</v>
      </c>
      <c r="X395" s="2">
        <v>1.9379999999999999</v>
      </c>
      <c r="Y395" s="6">
        <f t="shared" si="54"/>
        <v>5.1733803155281491E-2</v>
      </c>
      <c r="AA395">
        <v>14346044</v>
      </c>
      <c r="AB395">
        <v>27545</v>
      </c>
      <c r="AD395" t="s">
        <v>4</v>
      </c>
      <c r="AE395">
        <v>5</v>
      </c>
      <c r="AF395">
        <v>3</v>
      </c>
      <c r="AH395" t="s">
        <v>8729</v>
      </c>
      <c r="AI395" t="s">
        <v>8728</v>
      </c>
      <c r="AK395" t="s">
        <v>8727</v>
      </c>
      <c r="AL395">
        <v>2</v>
      </c>
      <c r="AM395" s="5">
        <f t="shared" si="50"/>
        <v>8.3333333333333329E-2</v>
      </c>
      <c r="AN395" s="4">
        <f t="shared" si="55"/>
        <v>1.2621481761958852E-4</v>
      </c>
      <c r="AO395" s="3"/>
      <c r="AP395">
        <v>0</v>
      </c>
      <c r="AR395" t="s">
        <v>1</v>
      </c>
      <c r="AT395" s="2">
        <v>4.59</v>
      </c>
      <c r="AU395" s="1">
        <f t="shared" si="51"/>
        <v>3.6251526653982915</v>
      </c>
      <c r="AV395" s="1">
        <f t="shared" si="52"/>
        <v>2.5930008986450539</v>
      </c>
      <c r="AW395" s="1">
        <f t="shared" si="53"/>
        <v>1.5608491318918158</v>
      </c>
    </row>
    <row r="396" spans="1:49" x14ac:dyDescent="0.2">
      <c r="A396">
        <v>394</v>
      </c>
      <c r="B396" t="s">
        <v>8726</v>
      </c>
      <c r="C396" t="s">
        <v>8725</v>
      </c>
      <c r="F396" t="s">
        <v>8724</v>
      </c>
      <c r="G396" t="s">
        <v>15</v>
      </c>
      <c r="H396" t="s">
        <v>14</v>
      </c>
      <c r="I396" t="s">
        <v>8723</v>
      </c>
      <c r="J396" t="s">
        <v>8722</v>
      </c>
      <c r="K396" t="s">
        <v>8721</v>
      </c>
      <c r="L396" t="s">
        <v>8720</v>
      </c>
      <c r="M396" t="s">
        <v>8719</v>
      </c>
      <c r="N396">
        <v>22</v>
      </c>
      <c r="O396" t="s">
        <v>8718</v>
      </c>
      <c r="P396" t="s">
        <v>8717</v>
      </c>
      <c r="Q396" t="s">
        <v>8716</v>
      </c>
      <c r="R396" s="7">
        <v>35796</v>
      </c>
      <c r="S396" s="8">
        <f t="shared" si="48"/>
        <v>1998</v>
      </c>
      <c r="T396" s="8">
        <v>1998</v>
      </c>
      <c r="U396" s="8">
        <f t="shared" si="49"/>
        <v>24</v>
      </c>
      <c r="V396" s="7">
        <v>1998</v>
      </c>
      <c r="W396" t="s">
        <v>513</v>
      </c>
      <c r="X396" s="2">
        <v>1.9379999999999999</v>
      </c>
      <c r="Y396" s="6">
        <f t="shared" si="54"/>
        <v>5.1733803155281491E-2</v>
      </c>
      <c r="AA396">
        <v>14346044</v>
      </c>
      <c r="AB396">
        <v>27545</v>
      </c>
      <c r="AD396" t="s">
        <v>4</v>
      </c>
      <c r="AE396">
        <v>5</v>
      </c>
      <c r="AF396">
        <v>4</v>
      </c>
      <c r="AH396" t="s">
        <v>8715</v>
      </c>
      <c r="AI396" t="s">
        <v>8714</v>
      </c>
      <c r="AK396" t="s">
        <v>8713</v>
      </c>
      <c r="AL396">
        <v>9</v>
      </c>
      <c r="AM396" s="5">
        <f t="shared" si="50"/>
        <v>0.375</v>
      </c>
      <c r="AN396" s="4">
        <f t="shared" si="55"/>
        <v>5.6796667928814845E-4</v>
      </c>
      <c r="AO396" s="3"/>
      <c r="AP396">
        <v>0</v>
      </c>
      <c r="AR396" t="s">
        <v>1</v>
      </c>
      <c r="AT396" s="2">
        <v>4.59</v>
      </c>
      <c r="AU396" s="1">
        <f t="shared" si="51"/>
        <v>3.6384052212483482</v>
      </c>
      <c r="AV396" s="1">
        <f t="shared" si="52"/>
        <v>2.615088491728482</v>
      </c>
      <c r="AW396" s="1">
        <f t="shared" si="53"/>
        <v>1.5917717622086152</v>
      </c>
    </row>
    <row r="397" spans="1:49" x14ac:dyDescent="0.2">
      <c r="A397">
        <v>395</v>
      </c>
      <c r="B397" t="s">
        <v>8712</v>
      </c>
      <c r="C397" t="s">
        <v>8711</v>
      </c>
      <c r="F397" t="s">
        <v>8710</v>
      </c>
      <c r="G397" t="s">
        <v>15</v>
      </c>
      <c r="H397" t="s">
        <v>14</v>
      </c>
      <c r="I397" t="s">
        <v>8709</v>
      </c>
      <c r="J397" t="s">
        <v>8708</v>
      </c>
      <c r="K397" t="s">
        <v>8707</v>
      </c>
      <c r="L397" t="s">
        <v>8706</v>
      </c>
      <c r="M397" t="s">
        <v>7781</v>
      </c>
      <c r="N397">
        <v>4</v>
      </c>
      <c r="O397" t="s">
        <v>8705</v>
      </c>
      <c r="P397" t="s">
        <v>8704</v>
      </c>
      <c r="Q397" t="s">
        <v>8703</v>
      </c>
      <c r="R397" s="7">
        <v>35796</v>
      </c>
      <c r="S397" s="8">
        <f t="shared" si="48"/>
        <v>1998</v>
      </c>
      <c r="T397" s="8">
        <v>1998</v>
      </c>
      <c r="U397" s="8">
        <f t="shared" si="49"/>
        <v>24</v>
      </c>
      <c r="V397" s="7">
        <v>1998</v>
      </c>
      <c r="W397" t="s">
        <v>354</v>
      </c>
      <c r="X397" s="2">
        <v>3.6880000000000002</v>
      </c>
      <c r="Y397" s="6">
        <f t="shared" si="54"/>
        <v>9.8449053682496471E-2</v>
      </c>
      <c r="AA397">
        <v>319007</v>
      </c>
      <c r="AB397">
        <v>29150</v>
      </c>
      <c r="AC397">
        <v>10797114</v>
      </c>
      <c r="AD397" t="s">
        <v>4</v>
      </c>
      <c r="AE397">
        <v>80</v>
      </c>
      <c r="AF397">
        <v>14</v>
      </c>
      <c r="AH397" t="s">
        <v>8702</v>
      </c>
      <c r="AI397" t="s">
        <v>8701</v>
      </c>
      <c r="AK397" t="s">
        <v>8700</v>
      </c>
      <c r="AL397">
        <v>8</v>
      </c>
      <c r="AM397" s="5">
        <f t="shared" si="50"/>
        <v>0.33333333333333331</v>
      </c>
      <c r="AN397" s="4">
        <f t="shared" si="55"/>
        <v>5.048592704783541E-4</v>
      </c>
      <c r="AO397" s="3"/>
      <c r="AP397">
        <v>0</v>
      </c>
      <c r="AR397" t="s">
        <v>1</v>
      </c>
      <c r="AT397" s="2">
        <v>9.1609999999999996</v>
      </c>
      <c r="AU397" s="1">
        <f t="shared" si="51"/>
        <v>6.9065795358891027</v>
      </c>
      <c r="AV397" s="1">
        <f t="shared" si="52"/>
        <v>4.9476956476487413</v>
      </c>
      <c r="AW397" s="1">
        <f t="shared" si="53"/>
        <v>2.988811759408379</v>
      </c>
    </row>
    <row r="398" spans="1:49" x14ac:dyDescent="0.2">
      <c r="A398">
        <v>396</v>
      </c>
      <c r="B398" t="s">
        <v>8699</v>
      </c>
      <c r="C398" t="s">
        <v>8698</v>
      </c>
      <c r="D398" t="s">
        <v>8697</v>
      </c>
      <c r="E398">
        <v>9591685</v>
      </c>
      <c r="F398" t="s">
        <v>8696</v>
      </c>
      <c r="G398" t="s">
        <v>15</v>
      </c>
      <c r="H398" t="s">
        <v>14</v>
      </c>
      <c r="I398" t="s">
        <v>8695</v>
      </c>
      <c r="J398" t="s">
        <v>8694</v>
      </c>
      <c r="K398" t="s">
        <v>8693</v>
      </c>
      <c r="L398" t="s">
        <v>8692</v>
      </c>
      <c r="M398" t="s">
        <v>952</v>
      </c>
      <c r="N398">
        <v>6</v>
      </c>
      <c r="O398" t="s">
        <v>8691</v>
      </c>
      <c r="P398" t="s">
        <v>8690</v>
      </c>
      <c r="Q398" t="s">
        <v>8689</v>
      </c>
      <c r="R398" s="7">
        <v>35796</v>
      </c>
      <c r="S398" s="8">
        <f t="shared" si="48"/>
        <v>1998</v>
      </c>
      <c r="T398" s="8">
        <v>1998</v>
      </c>
      <c r="U398" s="8">
        <f t="shared" si="49"/>
        <v>24</v>
      </c>
      <c r="V398" s="7">
        <v>35916</v>
      </c>
      <c r="W398" t="s">
        <v>2293</v>
      </c>
      <c r="X398" s="2">
        <v>1.7130000000000001</v>
      </c>
      <c r="Y398" s="6">
        <f t="shared" si="54"/>
        <v>4.5727556658925285E-2</v>
      </c>
      <c r="AA398">
        <v>63495</v>
      </c>
      <c r="AB398">
        <v>14859</v>
      </c>
      <c r="AD398" t="s">
        <v>4</v>
      </c>
      <c r="AE398">
        <v>74</v>
      </c>
      <c r="AF398">
        <v>5</v>
      </c>
      <c r="AH398" t="s">
        <v>8688</v>
      </c>
      <c r="AI398" t="s">
        <v>8687</v>
      </c>
      <c r="AK398" t="s">
        <v>8686</v>
      </c>
      <c r="AL398">
        <v>137</v>
      </c>
      <c r="AM398" s="5">
        <f t="shared" si="50"/>
        <v>5.708333333333333</v>
      </c>
      <c r="AN398" s="4">
        <f t="shared" si="55"/>
        <v>8.6457150069418152E-3</v>
      </c>
      <c r="AO398" s="3"/>
      <c r="AP398">
        <v>1</v>
      </c>
      <c r="AQ398" t="s">
        <v>2575</v>
      </c>
      <c r="AR398" t="s">
        <v>8685</v>
      </c>
      <c r="AS398" t="s">
        <v>2573</v>
      </c>
      <c r="AT398" s="2">
        <v>4.0330000000000004</v>
      </c>
      <c r="AU398" s="1">
        <f t="shared" si="51"/>
        <v>3.4603004163330247</v>
      </c>
      <c r="AV398" s="1">
        <f t="shared" si="52"/>
        <v>2.7186635832933548</v>
      </c>
      <c r="AW398" s="1">
        <f t="shared" si="53"/>
        <v>1.9770267502536853</v>
      </c>
    </row>
    <row r="399" spans="1:49" x14ac:dyDescent="0.2">
      <c r="A399">
        <v>397</v>
      </c>
      <c r="B399" t="s">
        <v>8684</v>
      </c>
      <c r="C399" t="s">
        <v>8683</v>
      </c>
      <c r="F399" t="s">
        <v>8682</v>
      </c>
      <c r="G399" t="s">
        <v>15</v>
      </c>
      <c r="H399" t="s">
        <v>14</v>
      </c>
      <c r="I399" t="s">
        <v>8681</v>
      </c>
      <c r="J399">
        <v>60024324</v>
      </c>
      <c r="K399" t="s">
        <v>1809</v>
      </c>
      <c r="L399" t="s">
        <v>1808</v>
      </c>
      <c r="M399" t="s">
        <v>73</v>
      </c>
      <c r="N399">
        <v>5</v>
      </c>
      <c r="O399" t="s">
        <v>1807</v>
      </c>
      <c r="P399" t="s">
        <v>1806</v>
      </c>
      <c r="Q399" t="s">
        <v>1805</v>
      </c>
      <c r="R399" s="7">
        <v>35796</v>
      </c>
      <c r="S399" s="8">
        <f t="shared" si="48"/>
        <v>1998</v>
      </c>
      <c r="T399" s="8">
        <v>1998</v>
      </c>
      <c r="U399" s="8">
        <f t="shared" si="49"/>
        <v>24</v>
      </c>
      <c r="V399" s="7">
        <v>1998</v>
      </c>
      <c r="W399" t="s">
        <v>8680</v>
      </c>
      <c r="X399" s="2">
        <v>0</v>
      </c>
      <c r="Y399" s="6">
        <f t="shared" si="54"/>
        <v>0</v>
      </c>
      <c r="AA399">
        <v>1480227</v>
      </c>
      <c r="AB399">
        <v>28428</v>
      </c>
      <c r="AD399" t="s">
        <v>4</v>
      </c>
      <c r="AE399">
        <v>103</v>
      </c>
      <c r="AF399">
        <v>3339</v>
      </c>
      <c r="AH399" t="s">
        <v>8679</v>
      </c>
      <c r="AI399" t="s">
        <v>8678</v>
      </c>
      <c r="AK399" t="s">
        <v>8677</v>
      </c>
      <c r="AL399">
        <v>14</v>
      </c>
      <c r="AM399" s="5">
        <f t="shared" si="50"/>
        <v>0.58333333333333337</v>
      </c>
      <c r="AN399" s="4">
        <f t="shared" si="55"/>
        <v>8.835037233371198E-4</v>
      </c>
      <c r="AO399" s="3"/>
      <c r="AP399">
        <v>1</v>
      </c>
      <c r="AR399" t="s">
        <v>1</v>
      </c>
      <c r="AT399" s="2" t="s">
        <v>0</v>
      </c>
      <c r="AU399" s="1">
        <f t="shared" si="51"/>
        <v>2.6505111700113593E-2</v>
      </c>
      <c r="AV399" s="1">
        <f t="shared" si="52"/>
        <v>4.4175186166855993E-2</v>
      </c>
      <c r="AW399" s="1">
        <f t="shared" si="53"/>
        <v>6.1845260633598381E-2</v>
      </c>
    </row>
    <row r="400" spans="1:49" x14ac:dyDescent="0.2">
      <c r="A400">
        <v>398</v>
      </c>
      <c r="B400" t="s">
        <v>8676</v>
      </c>
      <c r="C400" t="s">
        <v>8675</v>
      </c>
      <c r="F400" t="s">
        <v>8674</v>
      </c>
      <c r="G400" t="s">
        <v>15</v>
      </c>
      <c r="H400" t="s">
        <v>14</v>
      </c>
      <c r="I400" t="s">
        <v>8673</v>
      </c>
      <c r="J400" t="s">
        <v>8668</v>
      </c>
      <c r="K400" t="s">
        <v>8672</v>
      </c>
      <c r="L400" t="s">
        <v>8671</v>
      </c>
      <c r="M400" t="s">
        <v>568</v>
      </c>
      <c r="N400">
        <v>2</v>
      </c>
      <c r="O400" t="s">
        <v>8670</v>
      </c>
      <c r="P400" t="s">
        <v>8669</v>
      </c>
      <c r="Q400" t="s">
        <v>8668</v>
      </c>
      <c r="R400" s="7">
        <v>35796</v>
      </c>
      <c r="S400" s="8">
        <f t="shared" si="48"/>
        <v>1998</v>
      </c>
      <c r="T400" s="8">
        <v>1998</v>
      </c>
      <c r="U400" s="8">
        <f t="shared" si="49"/>
        <v>24</v>
      </c>
      <c r="V400" s="7">
        <v>35796</v>
      </c>
      <c r="W400" t="s">
        <v>865</v>
      </c>
      <c r="X400" s="2">
        <v>0.91800000000000004</v>
      </c>
      <c r="Y400" s="6">
        <f t="shared" si="54"/>
        <v>2.4505485705133341E-2</v>
      </c>
      <c r="AA400">
        <v>1431161</v>
      </c>
      <c r="AB400">
        <v>22674</v>
      </c>
      <c r="AC400">
        <v>13665901</v>
      </c>
      <c r="AD400" t="s">
        <v>4</v>
      </c>
      <c r="AE400">
        <v>19</v>
      </c>
      <c r="AF400">
        <v>14</v>
      </c>
      <c r="AH400" t="s">
        <v>8667</v>
      </c>
      <c r="AI400" t="s">
        <v>8666</v>
      </c>
      <c r="AK400" t="s">
        <v>8665</v>
      </c>
      <c r="AL400">
        <v>5</v>
      </c>
      <c r="AM400" s="5">
        <f t="shared" si="50"/>
        <v>0.20833333333333334</v>
      </c>
      <c r="AN400" s="4">
        <f t="shared" si="55"/>
        <v>3.1553704404897135E-4</v>
      </c>
      <c r="AO400" s="3"/>
      <c r="AP400">
        <v>0</v>
      </c>
      <c r="AQ400" t="s">
        <v>4580</v>
      </c>
      <c r="AR400" t="s">
        <v>8664</v>
      </c>
      <c r="AS400" t="s">
        <v>4578</v>
      </c>
      <c r="AT400" s="2" t="s">
        <v>0</v>
      </c>
      <c r="AU400" s="1">
        <f t="shared" si="51"/>
        <v>1.7248501106808027</v>
      </c>
      <c r="AV400" s="1">
        <f t="shared" si="52"/>
        <v>1.2410511374591155</v>
      </c>
      <c r="AW400" s="1">
        <f t="shared" si="53"/>
        <v>0.75725216423742814</v>
      </c>
    </row>
    <row r="401" spans="1:49" x14ac:dyDescent="0.2">
      <c r="A401">
        <v>399</v>
      </c>
      <c r="B401" t="s">
        <v>8663</v>
      </c>
      <c r="C401" t="s">
        <v>8662</v>
      </c>
      <c r="F401" t="s">
        <v>8661</v>
      </c>
      <c r="G401" t="s">
        <v>15</v>
      </c>
      <c r="H401" t="s">
        <v>14</v>
      </c>
      <c r="I401" t="s">
        <v>8660</v>
      </c>
      <c r="J401" t="s">
        <v>8659</v>
      </c>
      <c r="K401" t="s">
        <v>8658</v>
      </c>
      <c r="L401" t="s">
        <v>6442</v>
      </c>
      <c r="M401" t="s">
        <v>193</v>
      </c>
      <c r="N401">
        <v>5</v>
      </c>
      <c r="O401" t="s">
        <v>8657</v>
      </c>
      <c r="P401" t="s">
        <v>8656</v>
      </c>
      <c r="Q401" t="s">
        <v>8655</v>
      </c>
      <c r="R401" s="7">
        <v>35796</v>
      </c>
      <c r="S401" s="8">
        <f t="shared" si="48"/>
        <v>1998</v>
      </c>
      <c r="T401" s="8">
        <v>1998</v>
      </c>
      <c r="U401" s="8">
        <f t="shared" si="49"/>
        <v>24</v>
      </c>
      <c r="V401" s="7">
        <v>1998</v>
      </c>
      <c r="W401" t="s">
        <v>8640</v>
      </c>
      <c r="X401" s="2">
        <v>0</v>
      </c>
      <c r="Y401" s="6">
        <f t="shared" si="54"/>
        <v>0</v>
      </c>
      <c r="AB401">
        <v>21101038511</v>
      </c>
      <c r="AC401">
        <v>21699291</v>
      </c>
      <c r="AD401" t="s">
        <v>4</v>
      </c>
      <c r="AE401">
        <v>103</v>
      </c>
      <c r="AF401">
        <v>3336</v>
      </c>
      <c r="AH401" t="s">
        <v>8654</v>
      </c>
      <c r="AI401" t="s">
        <v>8653</v>
      </c>
      <c r="AK401" t="s">
        <v>8652</v>
      </c>
      <c r="AL401">
        <v>13</v>
      </c>
      <c r="AM401" s="5">
        <f t="shared" si="50"/>
        <v>0.54166666666666663</v>
      </c>
      <c r="AN401" s="4">
        <f t="shared" si="55"/>
        <v>8.2039631452732545E-4</v>
      </c>
      <c r="AO401" s="3"/>
      <c r="AP401">
        <v>1</v>
      </c>
      <c r="AR401" t="s">
        <v>1</v>
      </c>
      <c r="AT401" s="2" t="s">
        <v>0</v>
      </c>
      <c r="AU401" s="1">
        <f t="shared" si="51"/>
        <v>2.461188943581976E-2</v>
      </c>
      <c r="AV401" s="1">
        <f t="shared" si="52"/>
        <v>4.1019815726366274E-2</v>
      </c>
      <c r="AW401" s="1">
        <f t="shared" si="53"/>
        <v>5.7427742016912781E-2</v>
      </c>
    </row>
    <row r="402" spans="1:49" x14ac:dyDescent="0.2">
      <c r="A402">
        <v>400</v>
      </c>
      <c r="B402" t="s">
        <v>8651</v>
      </c>
      <c r="C402" t="s">
        <v>8650</v>
      </c>
      <c r="F402" t="s">
        <v>8649</v>
      </c>
      <c r="G402" t="s">
        <v>15</v>
      </c>
      <c r="H402" t="s">
        <v>14</v>
      </c>
      <c r="I402" t="s">
        <v>8648</v>
      </c>
      <c r="J402" t="s">
        <v>8647</v>
      </c>
      <c r="K402" t="s">
        <v>8646</v>
      </c>
      <c r="L402" t="s">
        <v>8645</v>
      </c>
      <c r="M402" t="s">
        <v>8644</v>
      </c>
      <c r="N402">
        <v>2</v>
      </c>
      <c r="O402" t="s">
        <v>8643</v>
      </c>
      <c r="P402" t="s">
        <v>8642</v>
      </c>
      <c r="Q402" t="s">
        <v>8641</v>
      </c>
      <c r="R402" s="7">
        <v>35796</v>
      </c>
      <c r="S402" s="8">
        <f t="shared" si="48"/>
        <v>1998</v>
      </c>
      <c r="T402" s="8">
        <v>1998</v>
      </c>
      <c r="U402" s="8">
        <f t="shared" si="49"/>
        <v>24</v>
      </c>
      <c r="V402" s="7">
        <v>1998</v>
      </c>
      <c r="W402" t="s">
        <v>8640</v>
      </c>
      <c r="X402" s="2">
        <v>0</v>
      </c>
      <c r="Y402" s="6">
        <f t="shared" si="54"/>
        <v>0</v>
      </c>
      <c r="AB402">
        <v>21101038511</v>
      </c>
      <c r="AC402">
        <v>21699291</v>
      </c>
      <c r="AD402" t="s">
        <v>4</v>
      </c>
      <c r="AE402">
        <v>103</v>
      </c>
      <c r="AF402">
        <v>3334</v>
      </c>
      <c r="AH402" t="s">
        <v>8639</v>
      </c>
      <c r="AI402" t="s">
        <v>8638</v>
      </c>
      <c r="AK402" t="s">
        <v>8637</v>
      </c>
      <c r="AL402">
        <v>16</v>
      </c>
      <c r="AM402" s="5">
        <f t="shared" si="50"/>
        <v>0.66666666666666663</v>
      </c>
      <c r="AN402" s="4">
        <f t="shared" si="55"/>
        <v>1.0097185409567082E-3</v>
      </c>
      <c r="AO402" s="3"/>
      <c r="AP402">
        <v>1</v>
      </c>
      <c r="AR402" t="s">
        <v>1</v>
      </c>
      <c r="AT402" s="2" t="s">
        <v>0</v>
      </c>
      <c r="AU402" s="1">
        <f t="shared" si="51"/>
        <v>3.0291556228701243E-2</v>
      </c>
      <c r="AV402" s="1">
        <f t="shared" si="52"/>
        <v>5.0485927047835409E-2</v>
      </c>
      <c r="AW402" s="1">
        <f t="shared" si="53"/>
        <v>7.0680297866969569E-2</v>
      </c>
    </row>
    <row r="403" spans="1:49" x14ac:dyDescent="0.2">
      <c r="A403">
        <v>401</v>
      </c>
      <c r="B403" t="s">
        <v>8636</v>
      </c>
      <c r="C403" t="s">
        <v>8635</v>
      </c>
      <c r="F403" t="s">
        <v>8634</v>
      </c>
      <c r="G403" t="s">
        <v>15</v>
      </c>
      <c r="H403" t="s">
        <v>14</v>
      </c>
      <c r="I403" t="s">
        <v>8633</v>
      </c>
      <c r="J403" t="s">
        <v>8632</v>
      </c>
      <c r="K403" t="s">
        <v>8631</v>
      </c>
      <c r="L403" t="s">
        <v>8630</v>
      </c>
      <c r="M403" t="s">
        <v>8629</v>
      </c>
      <c r="N403">
        <v>5</v>
      </c>
      <c r="O403" t="s">
        <v>8628</v>
      </c>
      <c r="P403" t="s">
        <v>8627</v>
      </c>
      <c r="Q403" t="s">
        <v>8626</v>
      </c>
      <c r="R403" s="7">
        <v>35796</v>
      </c>
      <c r="S403" s="8">
        <f t="shared" si="48"/>
        <v>1998</v>
      </c>
      <c r="T403" s="8">
        <v>1998</v>
      </c>
      <c r="U403" s="8">
        <f t="shared" si="49"/>
        <v>24</v>
      </c>
      <c r="V403" s="7">
        <v>1998</v>
      </c>
      <c r="W403" t="s">
        <v>1169</v>
      </c>
      <c r="X403" s="2">
        <v>0.30399999999999999</v>
      </c>
      <c r="Y403" s="6">
        <f t="shared" si="54"/>
        <v>8.115106377299057E-3</v>
      </c>
      <c r="AA403">
        <v>8952477</v>
      </c>
      <c r="AB403">
        <v>12250</v>
      </c>
      <c r="AD403" t="s">
        <v>4</v>
      </c>
      <c r="AE403">
        <v>19</v>
      </c>
      <c r="AF403">
        <v>5</v>
      </c>
      <c r="AH403" t="s">
        <v>8625</v>
      </c>
      <c r="AI403" t="s">
        <v>8624</v>
      </c>
      <c r="AK403" t="s">
        <v>8623</v>
      </c>
      <c r="AL403">
        <v>9</v>
      </c>
      <c r="AM403" s="5">
        <f t="shared" si="50"/>
        <v>0.375</v>
      </c>
      <c r="AN403" s="4">
        <f t="shared" si="55"/>
        <v>5.6796667928814845E-4</v>
      </c>
      <c r="AO403" s="3"/>
      <c r="AP403">
        <v>0</v>
      </c>
      <c r="AR403" t="s">
        <v>1</v>
      </c>
      <c r="AT403" s="2" t="s">
        <v>0</v>
      </c>
      <c r="AU403" s="1">
        <f t="shared" si="51"/>
        <v>0.58509644678957839</v>
      </c>
      <c r="AV403" s="1">
        <f t="shared" si="52"/>
        <v>0.43415365282936025</v>
      </c>
      <c r="AW403" s="1">
        <f t="shared" si="53"/>
        <v>0.2832108588691421</v>
      </c>
    </row>
    <row r="404" spans="1:49" x14ac:dyDescent="0.2">
      <c r="A404">
        <v>402</v>
      </c>
      <c r="B404" t="s">
        <v>8622</v>
      </c>
      <c r="C404" t="s">
        <v>8621</v>
      </c>
      <c r="F404" t="s">
        <v>8620</v>
      </c>
      <c r="G404" t="s">
        <v>15</v>
      </c>
      <c r="H404" t="s">
        <v>14</v>
      </c>
      <c r="I404" t="s">
        <v>8619</v>
      </c>
      <c r="J404" t="s">
        <v>8614</v>
      </c>
      <c r="K404" t="s">
        <v>8618</v>
      </c>
      <c r="L404" t="s">
        <v>8617</v>
      </c>
      <c r="M404" t="s">
        <v>7781</v>
      </c>
      <c r="N404">
        <v>2</v>
      </c>
      <c r="O404" t="s">
        <v>8616</v>
      </c>
      <c r="P404" t="s">
        <v>8615</v>
      </c>
      <c r="Q404" t="s">
        <v>8614</v>
      </c>
      <c r="R404" s="7">
        <v>35796</v>
      </c>
      <c r="S404" s="8">
        <f t="shared" si="48"/>
        <v>1998</v>
      </c>
      <c r="T404" s="8">
        <v>1998</v>
      </c>
      <c r="U404" s="8">
        <f t="shared" si="49"/>
        <v>24</v>
      </c>
      <c r="V404" s="7">
        <v>1998</v>
      </c>
      <c r="W404" t="s">
        <v>1169</v>
      </c>
      <c r="X404" s="2">
        <v>0.30399999999999999</v>
      </c>
      <c r="Y404" s="6">
        <f t="shared" si="54"/>
        <v>8.115106377299057E-3</v>
      </c>
      <c r="AA404">
        <v>8952477</v>
      </c>
      <c r="AB404">
        <v>12250</v>
      </c>
      <c r="AD404" t="s">
        <v>4</v>
      </c>
      <c r="AE404">
        <v>19</v>
      </c>
      <c r="AF404">
        <v>5</v>
      </c>
      <c r="AH404" t="s">
        <v>8613</v>
      </c>
      <c r="AI404" t="s">
        <v>8612</v>
      </c>
      <c r="AJ404" t="s">
        <v>8611</v>
      </c>
      <c r="AK404" t="s">
        <v>8610</v>
      </c>
      <c r="AL404">
        <v>1</v>
      </c>
      <c r="AM404" s="5">
        <f t="shared" si="50"/>
        <v>4.1666666666666664E-2</v>
      </c>
      <c r="AN404" s="4">
        <f t="shared" si="55"/>
        <v>6.3107408809794262E-5</v>
      </c>
      <c r="AO404" s="3"/>
      <c r="AP404">
        <v>0</v>
      </c>
      <c r="AR404" t="s">
        <v>1</v>
      </c>
      <c r="AT404" s="2" t="s">
        <v>0</v>
      </c>
      <c r="AU404" s="1">
        <f t="shared" si="51"/>
        <v>0.5699506686752277</v>
      </c>
      <c r="AV404" s="1">
        <f t="shared" si="52"/>
        <v>0.40891068930544261</v>
      </c>
      <c r="AW404" s="1">
        <f t="shared" si="53"/>
        <v>0.2478707099356573</v>
      </c>
    </row>
    <row r="405" spans="1:49" x14ac:dyDescent="0.2">
      <c r="A405">
        <v>403</v>
      </c>
      <c r="B405" t="s">
        <v>8609</v>
      </c>
      <c r="C405" t="s">
        <v>8608</v>
      </c>
      <c r="F405" t="s">
        <v>8607</v>
      </c>
      <c r="G405" t="s">
        <v>15</v>
      </c>
      <c r="H405" t="s">
        <v>14</v>
      </c>
      <c r="I405" t="s">
        <v>1614</v>
      </c>
      <c r="J405" t="s">
        <v>8606</v>
      </c>
      <c r="K405" t="s">
        <v>8605</v>
      </c>
      <c r="L405" t="s">
        <v>1111</v>
      </c>
      <c r="M405" t="s">
        <v>1110</v>
      </c>
      <c r="N405">
        <v>5</v>
      </c>
      <c r="O405" t="s">
        <v>8604</v>
      </c>
      <c r="P405" t="s">
        <v>8603</v>
      </c>
      <c r="Q405" t="s">
        <v>8602</v>
      </c>
      <c r="R405" s="7">
        <v>35796</v>
      </c>
      <c r="S405" s="8">
        <f t="shared" si="48"/>
        <v>1998</v>
      </c>
      <c r="T405" s="8">
        <v>1998</v>
      </c>
      <c r="U405" s="8">
        <f t="shared" si="49"/>
        <v>24</v>
      </c>
      <c r="V405" s="7">
        <v>1998</v>
      </c>
      <c r="W405" t="s">
        <v>1169</v>
      </c>
      <c r="X405" s="2">
        <v>0.30399999999999999</v>
      </c>
      <c r="Y405" s="6">
        <f t="shared" si="54"/>
        <v>8.115106377299057E-3</v>
      </c>
      <c r="AA405">
        <v>8952477</v>
      </c>
      <c r="AB405">
        <v>12250</v>
      </c>
      <c r="AD405" t="s">
        <v>4</v>
      </c>
      <c r="AE405">
        <v>19</v>
      </c>
      <c r="AF405">
        <v>5</v>
      </c>
      <c r="AH405" t="s">
        <v>8601</v>
      </c>
      <c r="AI405" t="s">
        <v>8600</v>
      </c>
      <c r="AJ405" t="s">
        <v>8599</v>
      </c>
      <c r="AK405" t="s">
        <v>8598</v>
      </c>
      <c r="AL405">
        <v>1</v>
      </c>
      <c r="AM405" s="5">
        <f t="shared" si="50"/>
        <v>4.1666666666666664E-2</v>
      </c>
      <c r="AN405" s="4">
        <f t="shared" si="55"/>
        <v>6.3107408809794262E-5</v>
      </c>
      <c r="AO405" s="3"/>
      <c r="AP405">
        <v>0</v>
      </c>
      <c r="AR405" t="s">
        <v>1</v>
      </c>
      <c r="AT405" s="2" t="s">
        <v>0</v>
      </c>
      <c r="AU405" s="1">
        <f t="shared" si="51"/>
        <v>0.5699506686752277</v>
      </c>
      <c r="AV405" s="1">
        <f t="shared" si="52"/>
        <v>0.40891068930544261</v>
      </c>
      <c r="AW405" s="1">
        <f t="shared" si="53"/>
        <v>0.2478707099356573</v>
      </c>
    </row>
    <row r="406" spans="1:49" x14ac:dyDescent="0.2">
      <c r="A406">
        <v>404</v>
      </c>
      <c r="B406" t="s">
        <v>8597</v>
      </c>
      <c r="C406" t="s">
        <v>8596</v>
      </c>
      <c r="F406" t="s">
        <v>8595</v>
      </c>
      <c r="G406" t="s">
        <v>15</v>
      </c>
      <c r="H406" t="s">
        <v>14</v>
      </c>
      <c r="I406" t="s">
        <v>4632</v>
      </c>
      <c r="J406" t="s">
        <v>8492</v>
      </c>
      <c r="K406" t="s">
        <v>8491</v>
      </c>
      <c r="L406" t="s">
        <v>8490</v>
      </c>
      <c r="M406" t="s">
        <v>1110</v>
      </c>
      <c r="N406">
        <v>3</v>
      </c>
      <c r="O406" t="s">
        <v>8594</v>
      </c>
      <c r="P406" t="s">
        <v>8593</v>
      </c>
      <c r="Q406" t="s">
        <v>8592</v>
      </c>
      <c r="R406" s="7">
        <v>35796</v>
      </c>
      <c r="S406" s="8">
        <f t="shared" si="48"/>
        <v>1998</v>
      </c>
      <c r="T406" s="8">
        <v>1998</v>
      </c>
      <c r="U406" s="8">
        <f t="shared" si="49"/>
        <v>24</v>
      </c>
      <c r="V406" s="7">
        <v>1998</v>
      </c>
      <c r="W406" t="s">
        <v>1169</v>
      </c>
      <c r="X406" s="2">
        <v>0.30399999999999999</v>
      </c>
      <c r="Y406" s="6">
        <f t="shared" si="54"/>
        <v>8.115106377299057E-3</v>
      </c>
      <c r="AA406">
        <v>8952477</v>
      </c>
      <c r="AB406">
        <v>12250</v>
      </c>
      <c r="AD406" t="s">
        <v>4</v>
      </c>
      <c r="AE406">
        <v>19</v>
      </c>
      <c r="AF406">
        <v>5</v>
      </c>
      <c r="AH406" t="s">
        <v>8591</v>
      </c>
      <c r="AI406" t="s">
        <v>8590</v>
      </c>
      <c r="AK406" t="s">
        <v>8589</v>
      </c>
      <c r="AL406">
        <v>7</v>
      </c>
      <c r="AM406" s="5">
        <f t="shared" si="50"/>
        <v>0.29166666666666669</v>
      </c>
      <c r="AN406" s="4">
        <f t="shared" si="55"/>
        <v>4.417518616685599E-4</v>
      </c>
      <c r="AO406" s="3"/>
      <c r="AP406">
        <v>0</v>
      </c>
      <c r="AR406" t="s">
        <v>1</v>
      </c>
      <c r="AT406" s="2" t="s">
        <v>0</v>
      </c>
      <c r="AU406" s="1">
        <f t="shared" si="51"/>
        <v>0.58131000226099072</v>
      </c>
      <c r="AV406" s="1">
        <f t="shared" si="52"/>
        <v>0.42784291194838087</v>
      </c>
      <c r="AW406" s="1">
        <f t="shared" si="53"/>
        <v>0.27437582163577096</v>
      </c>
    </row>
    <row r="407" spans="1:49" x14ac:dyDescent="0.2">
      <c r="A407">
        <v>405</v>
      </c>
      <c r="B407" t="s">
        <v>8588</v>
      </c>
      <c r="C407" t="s">
        <v>8587</v>
      </c>
      <c r="F407" t="s">
        <v>8586</v>
      </c>
      <c r="G407" t="s">
        <v>15</v>
      </c>
      <c r="H407" t="s">
        <v>14</v>
      </c>
      <c r="I407" t="s">
        <v>8081</v>
      </c>
      <c r="J407">
        <v>60011357</v>
      </c>
      <c r="K407" t="s">
        <v>1175</v>
      </c>
      <c r="L407" t="s">
        <v>1174</v>
      </c>
      <c r="M407" t="s">
        <v>1173</v>
      </c>
      <c r="N407">
        <v>2</v>
      </c>
      <c r="O407" t="s">
        <v>6991</v>
      </c>
      <c r="P407" t="s">
        <v>6990</v>
      </c>
      <c r="Q407" t="s">
        <v>1170</v>
      </c>
      <c r="R407" s="7">
        <v>35796</v>
      </c>
      <c r="S407" s="8">
        <f t="shared" si="48"/>
        <v>1998</v>
      </c>
      <c r="T407" s="8">
        <v>1998</v>
      </c>
      <c r="U407" s="8">
        <f t="shared" si="49"/>
        <v>24</v>
      </c>
      <c r="V407" s="7">
        <v>1998</v>
      </c>
      <c r="W407" t="s">
        <v>1169</v>
      </c>
      <c r="X407" s="2">
        <v>0.30399999999999999</v>
      </c>
      <c r="Y407" s="6">
        <f t="shared" si="54"/>
        <v>8.115106377299057E-3</v>
      </c>
      <c r="AA407">
        <v>8952477</v>
      </c>
      <c r="AB407">
        <v>12250</v>
      </c>
      <c r="AD407" t="s">
        <v>4</v>
      </c>
      <c r="AE407">
        <v>19</v>
      </c>
      <c r="AF407">
        <v>5</v>
      </c>
      <c r="AH407" t="s">
        <v>8585</v>
      </c>
      <c r="AI407" t="s">
        <v>8584</v>
      </c>
      <c r="AJ407" t="s">
        <v>8583</v>
      </c>
      <c r="AK407" t="s">
        <v>8582</v>
      </c>
      <c r="AL407">
        <v>39</v>
      </c>
      <c r="AM407" s="5">
        <f t="shared" si="50"/>
        <v>1.625</v>
      </c>
      <c r="AN407" s="4">
        <f t="shared" si="55"/>
        <v>2.4611889435819764E-3</v>
      </c>
      <c r="AO407" s="3"/>
      <c r="AP407">
        <v>0</v>
      </c>
      <c r="AR407" t="s">
        <v>1</v>
      </c>
      <c r="AT407" s="2" t="s">
        <v>0</v>
      </c>
      <c r="AU407" s="1">
        <f t="shared" si="51"/>
        <v>0.64189311471839328</v>
      </c>
      <c r="AV407" s="1">
        <f t="shared" si="52"/>
        <v>0.52881476604405164</v>
      </c>
      <c r="AW407" s="1">
        <f t="shared" si="53"/>
        <v>0.41573641736971001</v>
      </c>
    </row>
    <row r="408" spans="1:49" x14ac:dyDescent="0.2">
      <c r="A408">
        <v>406</v>
      </c>
      <c r="B408" t="s">
        <v>8581</v>
      </c>
      <c r="C408" t="s">
        <v>8580</v>
      </c>
      <c r="F408" t="s">
        <v>8579</v>
      </c>
      <c r="G408" t="s">
        <v>15</v>
      </c>
      <c r="H408" t="s">
        <v>14</v>
      </c>
      <c r="I408" t="s">
        <v>8578</v>
      </c>
      <c r="J408" t="s">
        <v>8577</v>
      </c>
      <c r="K408" t="s">
        <v>8576</v>
      </c>
      <c r="L408" t="s">
        <v>8575</v>
      </c>
      <c r="M408" t="s">
        <v>26</v>
      </c>
      <c r="N408">
        <v>2</v>
      </c>
      <c r="O408" t="s">
        <v>8574</v>
      </c>
      <c r="P408" t="s">
        <v>8573</v>
      </c>
      <c r="Q408" t="s">
        <v>8572</v>
      </c>
      <c r="R408" s="7">
        <v>35796</v>
      </c>
      <c r="S408" s="8">
        <f t="shared" si="48"/>
        <v>1998</v>
      </c>
      <c r="T408" s="8">
        <v>1998</v>
      </c>
      <c r="U408" s="8">
        <f t="shared" si="49"/>
        <v>24</v>
      </c>
      <c r="V408" s="7">
        <v>1998</v>
      </c>
      <c r="W408" t="s">
        <v>1169</v>
      </c>
      <c r="X408" s="2">
        <v>0.30399999999999999</v>
      </c>
      <c r="Y408" s="6">
        <f t="shared" si="54"/>
        <v>8.115106377299057E-3</v>
      </c>
      <c r="AA408">
        <v>8952477</v>
      </c>
      <c r="AB408">
        <v>12250</v>
      </c>
      <c r="AD408" t="s">
        <v>4</v>
      </c>
      <c r="AE408">
        <v>19</v>
      </c>
      <c r="AF408">
        <v>2</v>
      </c>
      <c r="AH408" t="s">
        <v>8571</v>
      </c>
      <c r="AI408" t="s">
        <v>8570</v>
      </c>
      <c r="AJ408" t="s">
        <v>8569</v>
      </c>
      <c r="AK408" t="s">
        <v>8568</v>
      </c>
      <c r="AL408">
        <v>14</v>
      </c>
      <c r="AM408" s="5">
        <f t="shared" si="50"/>
        <v>0.58333333333333337</v>
      </c>
      <c r="AN408" s="4">
        <f t="shared" si="55"/>
        <v>8.835037233371198E-4</v>
      </c>
      <c r="AO408" s="3"/>
      <c r="AP408">
        <v>0</v>
      </c>
      <c r="AR408" t="s">
        <v>1</v>
      </c>
      <c r="AT408" s="2" t="s">
        <v>0</v>
      </c>
      <c r="AU408" s="1">
        <f t="shared" si="51"/>
        <v>0.59456255811104752</v>
      </c>
      <c r="AV408" s="1">
        <f t="shared" si="52"/>
        <v>0.44993050503180887</v>
      </c>
      <c r="AW408" s="1">
        <f t="shared" si="53"/>
        <v>0.3052984519525701</v>
      </c>
    </row>
    <row r="409" spans="1:49" x14ac:dyDescent="0.2">
      <c r="A409">
        <v>407</v>
      </c>
      <c r="B409" t="s">
        <v>8567</v>
      </c>
      <c r="C409" t="s">
        <v>8566</v>
      </c>
      <c r="F409" t="s">
        <v>8565</v>
      </c>
      <c r="G409" t="s">
        <v>15</v>
      </c>
      <c r="H409" t="s">
        <v>14</v>
      </c>
      <c r="I409" t="s">
        <v>8511</v>
      </c>
      <c r="J409">
        <v>60028186</v>
      </c>
      <c r="K409" t="s">
        <v>3288</v>
      </c>
      <c r="L409" t="s">
        <v>3287</v>
      </c>
      <c r="M409" t="s">
        <v>3286</v>
      </c>
      <c r="N409">
        <v>4</v>
      </c>
      <c r="O409" t="s">
        <v>8564</v>
      </c>
      <c r="P409" t="s">
        <v>8563</v>
      </c>
      <c r="Q409" t="s">
        <v>8562</v>
      </c>
      <c r="R409" s="7">
        <v>35796</v>
      </c>
      <c r="S409" s="8">
        <f t="shared" si="48"/>
        <v>1998</v>
      </c>
      <c r="T409" s="8">
        <v>1998</v>
      </c>
      <c r="U409" s="8">
        <f t="shared" si="49"/>
        <v>24</v>
      </c>
      <c r="V409" s="7">
        <v>1998</v>
      </c>
      <c r="W409" t="s">
        <v>1169</v>
      </c>
      <c r="X409" s="2">
        <v>0.30399999999999999</v>
      </c>
      <c r="Y409" s="6">
        <f t="shared" si="54"/>
        <v>8.115106377299057E-3</v>
      </c>
      <c r="AA409">
        <v>8952477</v>
      </c>
      <c r="AB409">
        <v>12250</v>
      </c>
      <c r="AD409" t="s">
        <v>4</v>
      </c>
      <c r="AE409">
        <v>19</v>
      </c>
      <c r="AF409">
        <v>2</v>
      </c>
      <c r="AH409" t="s">
        <v>8561</v>
      </c>
      <c r="AI409" t="s">
        <v>8560</v>
      </c>
      <c r="AJ409" t="s">
        <v>8559</v>
      </c>
      <c r="AK409" t="s">
        <v>8558</v>
      </c>
      <c r="AL409">
        <v>22</v>
      </c>
      <c r="AM409" s="5">
        <f t="shared" si="50"/>
        <v>0.91666666666666663</v>
      </c>
      <c r="AN409" s="4">
        <f t="shared" si="55"/>
        <v>1.3883629938154739E-3</v>
      </c>
      <c r="AO409" s="3"/>
      <c r="AP409">
        <v>0</v>
      </c>
      <c r="AR409" t="s">
        <v>1</v>
      </c>
      <c r="AT409" s="2" t="s">
        <v>0</v>
      </c>
      <c r="AU409" s="1">
        <f t="shared" si="51"/>
        <v>0.60970833622539822</v>
      </c>
      <c r="AV409" s="1">
        <f t="shared" si="52"/>
        <v>0.47517346855572651</v>
      </c>
      <c r="AW409" s="1">
        <f t="shared" si="53"/>
        <v>0.34063860088605491</v>
      </c>
    </row>
    <row r="410" spans="1:49" x14ac:dyDescent="0.2">
      <c r="A410">
        <v>408</v>
      </c>
      <c r="B410" t="s">
        <v>8557</v>
      </c>
      <c r="C410" t="s">
        <v>8556</v>
      </c>
      <c r="F410" t="s">
        <v>8555</v>
      </c>
      <c r="G410" t="s">
        <v>15</v>
      </c>
      <c r="H410" t="s">
        <v>14</v>
      </c>
      <c r="I410" t="s">
        <v>3407</v>
      </c>
      <c r="J410">
        <v>60012370</v>
      </c>
      <c r="K410" t="s">
        <v>1613</v>
      </c>
      <c r="L410" t="s">
        <v>1612</v>
      </c>
      <c r="M410" t="s">
        <v>1173</v>
      </c>
      <c r="N410">
        <v>2</v>
      </c>
      <c r="O410" t="s">
        <v>8554</v>
      </c>
      <c r="P410" t="s">
        <v>8553</v>
      </c>
      <c r="Q410" t="s">
        <v>4989</v>
      </c>
      <c r="R410" s="7">
        <v>35796</v>
      </c>
      <c r="S410" s="8">
        <f t="shared" si="48"/>
        <v>1998</v>
      </c>
      <c r="T410" s="8">
        <v>1998</v>
      </c>
      <c r="U410" s="8">
        <f t="shared" si="49"/>
        <v>24</v>
      </c>
      <c r="V410" s="7">
        <v>1998</v>
      </c>
      <c r="W410" t="s">
        <v>1169</v>
      </c>
      <c r="X410" s="2">
        <v>0.30399999999999999</v>
      </c>
      <c r="Y410" s="6">
        <f t="shared" si="54"/>
        <v>8.115106377299057E-3</v>
      </c>
      <c r="AA410">
        <v>8952477</v>
      </c>
      <c r="AB410">
        <v>12250</v>
      </c>
      <c r="AD410" t="s">
        <v>4</v>
      </c>
      <c r="AE410">
        <v>19</v>
      </c>
      <c r="AF410">
        <v>2</v>
      </c>
      <c r="AH410" t="s">
        <v>8552</v>
      </c>
      <c r="AI410" t="s">
        <v>8551</v>
      </c>
      <c r="AJ410" t="s">
        <v>8550</v>
      </c>
      <c r="AK410" t="s">
        <v>8549</v>
      </c>
      <c r="AL410">
        <v>0</v>
      </c>
      <c r="AM410" s="5">
        <f t="shared" si="50"/>
        <v>0</v>
      </c>
      <c r="AN410" s="4">
        <f t="shared" si="55"/>
        <v>0</v>
      </c>
      <c r="AO410" s="3"/>
      <c r="AP410">
        <v>0</v>
      </c>
      <c r="AR410" t="s">
        <v>1</v>
      </c>
      <c r="AT410" s="2" t="s">
        <v>0</v>
      </c>
      <c r="AU410" s="1">
        <f t="shared" si="51"/>
        <v>0.56805744641093392</v>
      </c>
      <c r="AV410" s="1">
        <f t="shared" si="52"/>
        <v>0.40575531886495286</v>
      </c>
      <c r="AW410" s="1">
        <f t="shared" si="53"/>
        <v>0.24345319131897172</v>
      </c>
    </row>
    <row r="411" spans="1:49" x14ac:dyDescent="0.2">
      <c r="A411">
        <v>409</v>
      </c>
      <c r="B411" t="s">
        <v>8548</v>
      </c>
      <c r="C411" t="s">
        <v>8547</v>
      </c>
      <c r="F411" t="s">
        <v>8546</v>
      </c>
      <c r="G411" t="s">
        <v>15</v>
      </c>
      <c r="H411" t="s">
        <v>14</v>
      </c>
      <c r="I411" t="s">
        <v>8545</v>
      </c>
      <c r="J411">
        <v>60003480</v>
      </c>
      <c r="K411" t="s">
        <v>8544</v>
      </c>
      <c r="L411" t="s">
        <v>7507</v>
      </c>
      <c r="M411" t="s">
        <v>235</v>
      </c>
      <c r="N411">
        <v>1</v>
      </c>
      <c r="O411" t="s">
        <v>8543</v>
      </c>
      <c r="P411">
        <v>7006159446</v>
      </c>
      <c r="Q411">
        <v>60003480</v>
      </c>
      <c r="R411" s="7">
        <v>35796</v>
      </c>
      <c r="S411" s="8">
        <f t="shared" si="48"/>
        <v>1998</v>
      </c>
      <c r="T411" s="8">
        <v>1998</v>
      </c>
      <c r="U411" s="8">
        <f t="shared" si="49"/>
        <v>24</v>
      </c>
      <c r="V411" s="7">
        <v>1998</v>
      </c>
      <c r="W411" t="s">
        <v>1169</v>
      </c>
      <c r="X411" s="2">
        <v>0.30399999999999999</v>
      </c>
      <c r="Y411" s="6">
        <f t="shared" si="54"/>
        <v>8.115106377299057E-3</v>
      </c>
      <c r="AA411">
        <v>8952477</v>
      </c>
      <c r="AB411">
        <v>12250</v>
      </c>
      <c r="AD411" t="s">
        <v>4</v>
      </c>
      <c r="AE411">
        <v>19</v>
      </c>
      <c r="AF411">
        <v>2</v>
      </c>
      <c r="AH411" t="s">
        <v>8542</v>
      </c>
      <c r="AI411" t="s">
        <v>8541</v>
      </c>
      <c r="AJ411" t="s">
        <v>8540</v>
      </c>
      <c r="AK411" t="s">
        <v>8539</v>
      </c>
      <c r="AL411">
        <v>7</v>
      </c>
      <c r="AM411" s="5">
        <f t="shared" si="50"/>
        <v>0.29166666666666669</v>
      </c>
      <c r="AN411" s="4">
        <f t="shared" si="55"/>
        <v>4.417518616685599E-4</v>
      </c>
      <c r="AO411" s="3"/>
      <c r="AP411">
        <v>0</v>
      </c>
      <c r="AR411" t="s">
        <v>1</v>
      </c>
      <c r="AT411" s="2" t="s">
        <v>0</v>
      </c>
      <c r="AU411" s="1">
        <f t="shared" si="51"/>
        <v>0.58131000226099072</v>
      </c>
      <c r="AV411" s="1">
        <f t="shared" si="52"/>
        <v>0.42784291194838087</v>
      </c>
      <c r="AW411" s="1">
        <f t="shared" si="53"/>
        <v>0.27437582163577096</v>
      </c>
    </row>
    <row r="412" spans="1:49" x14ac:dyDescent="0.2">
      <c r="A412">
        <v>410</v>
      </c>
      <c r="B412" t="s">
        <v>8538</v>
      </c>
      <c r="C412" t="s">
        <v>8537</v>
      </c>
      <c r="F412" t="s">
        <v>8536</v>
      </c>
      <c r="G412" t="s">
        <v>15</v>
      </c>
      <c r="H412" t="s">
        <v>14</v>
      </c>
      <c r="I412" t="s">
        <v>8535</v>
      </c>
      <c r="J412" t="s">
        <v>8534</v>
      </c>
      <c r="K412" t="s">
        <v>8533</v>
      </c>
      <c r="L412" t="s">
        <v>8532</v>
      </c>
      <c r="M412" t="s">
        <v>568</v>
      </c>
      <c r="N412">
        <v>5</v>
      </c>
      <c r="O412" t="s">
        <v>8531</v>
      </c>
      <c r="P412" t="s">
        <v>8530</v>
      </c>
      <c r="Q412" t="s">
        <v>8529</v>
      </c>
      <c r="R412" s="7">
        <v>35796</v>
      </c>
      <c r="S412" s="8">
        <f t="shared" si="48"/>
        <v>1998</v>
      </c>
      <c r="T412" s="8">
        <v>1998</v>
      </c>
      <c r="U412" s="8">
        <f t="shared" si="49"/>
        <v>24</v>
      </c>
      <c r="V412" s="7">
        <v>1998</v>
      </c>
      <c r="W412" t="s">
        <v>1169</v>
      </c>
      <c r="X412" s="2">
        <v>0.30399999999999999</v>
      </c>
      <c r="Y412" s="6">
        <f t="shared" si="54"/>
        <v>8.115106377299057E-3</v>
      </c>
      <c r="AA412">
        <v>8952477</v>
      </c>
      <c r="AB412">
        <v>12250</v>
      </c>
      <c r="AD412" t="s">
        <v>4</v>
      </c>
      <c r="AE412">
        <v>19</v>
      </c>
      <c r="AF412">
        <v>2</v>
      </c>
      <c r="AH412" t="s">
        <v>8528</v>
      </c>
      <c r="AI412" t="s">
        <v>8527</v>
      </c>
      <c r="AJ412" t="s">
        <v>8526</v>
      </c>
      <c r="AK412" t="s">
        <v>8525</v>
      </c>
      <c r="AL412">
        <v>20</v>
      </c>
      <c r="AM412" s="5">
        <f t="shared" si="50"/>
        <v>0.83333333333333337</v>
      </c>
      <c r="AN412" s="4">
        <f t="shared" si="55"/>
        <v>1.2621481761958854E-3</v>
      </c>
      <c r="AO412" s="3"/>
      <c r="AP412">
        <v>0</v>
      </c>
      <c r="AR412" t="s">
        <v>1</v>
      </c>
      <c r="AT412" s="2" t="s">
        <v>0</v>
      </c>
      <c r="AU412" s="1">
        <f t="shared" si="51"/>
        <v>0.60592189169681043</v>
      </c>
      <c r="AV412" s="1">
        <f t="shared" si="52"/>
        <v>0.46886272767474713</v>
      </c>
      <c r="AW412" s="1">
        <f t="shared" si="53"/>
        <v>0.33180356365268371</v>
      </c>
    </row>
    <row r="413" spans="1:49" x14ac:dyDescent="0.2">
      <c r="A413">
        <v>411</v>
      </c>
      <c r="B413" t="s">
        <v>8524</v>
      </c>
      <c r="C413" t="s">
        <v>8523</v>
      </c>
      <c r="F413" t="s">
        <v>8522</v>
      </c>
      <c r="G413" t="s">
        <v>15</v>
      </c>
      <c r="H413" t="s">
        <v>14</v>
      </c>
      <c r="I413" t="s">
        <v>1334</v>
      </c>
      <c r="J413">
        <v>60003122</v>
      </c>
      <c r="K413" t="s">
        <v>1333</v>
      </c>
      <c r="L413" t="s">
        <v>1332</v>
      </c>
      <c r="M413" t="s">
        <v>161</v>
      </c>
      <c r="N413">
        <v>3</v>
      </c>
      <c r="O413" t="s">
        <v>8521</v>
      </c>
      <c r="P413" t="s">
        <v>8520</v>
      </c>
      <c r="Q413" t="s">
        <v>8519</v>
      </c>
      <c r="R413" s="7">
        <v>35796</v>
      </c>
      <c r="S413" s="8">
        <f t="shared" si="48"/>
        <v>1998</v>
      </c>
      <c r="T413" s="8">
        <v>1998</v>
      </c>
      <c r="U413" s="8">
        <f t="shared" si="49"/>
        <v>24</v>
      </c>
      <c r="V413" s="7">
        <v>1998</v>
      </c>
      <c r="W413" t="s">
        <v>1169</v>
      </c>
      <c r="X413" s="2">
        <v>0.30399999999999999</v>
      </c>
      <c r="Y413" s="6">
        <f t="shared" si="54"/>
        <v>8.115106377299057E-3</v>
      </c>
      <c r="AA413">
        <v>8952477</v>
      </c>
      <c r="AB413">
        <v>12250</v>
      </c>
      <c r="AD413" t="s">
        <v>4</v>
      </c>
      <c r="AE413">
        <v>18</v>
      </c>
      <c r="AF413">
        <v>5</v>
      </c>
      <c r="AH413" t="s">
        <v>8518</v>
      </c>
      <c r="AI413" t="s">
        <v>8517</v>
      </c>
      <c r="AJ413" t="s">
        <v>8516</v>
      </c>
      <c r="AK413" t="s">
        <v>8515</v>
      </c>
      <c r="AL413">
        <v>3</v>
      </c>
      <c r="AM413" s="5">
        <f t="shared" si="50"/>
        <v>0.125</v>
      </c>
      <c r="AN413" s="4">
        <f t="shared" si="55"/>
        <v>1.893222264293828E-4</v>
      </c>
      <c r="AO413" s="3"/>
      <c r="AP413">
        <v>0</v>
      </c>
      <c r="AR413" t="s">
        <v>1</v>
      </c>
      <c r="AT413" s="2" t="s">
        <v>0</v>
      </c>
      <c r="AU413" s="1">
        <f t="shared" si="51"/>
        <v>0.57373711320381549</v>
      </c>
      <c r="AV413" s="1">
        <f t="shared" si="52"/>
        <v>0.41522143018642199</v>
      </c>
      <c r="AW413" s="1">
        <f t="shared" si="53"/>
        <v>0.2567057471690285</v>
      </c>
    </row>
    <row r="414" spans="1:49" x14ac:dyDescent="0.2">
      <c r="A414">
        <v>412</v>
      </c>
      <c r="B414" t="s">
        <v>8514</v>
      </c>
      <c r="C414" t="s">
        <v>8513</v>
      </c>
      <c r="F414" t="s">
        <v>8512</v>
      </c>
      <c r="G414" t="s">
        <v>15</v>
      </c>
      <c r="H414" t="s">
        <v>14</v>
      </c>
      <c r="I414" t="s">
        <v>8511</v>
      </c>
      <c r="J414">
        <v>60028186</v>
      </c>
      <c r="K414" t="s">
        <v>3288</v>
      </c>
      <c r="L414" t="s">
        <v>3287</v>
      </c>
      <c r="M414" t="s">
        <v>3286</v>
      </c>
      <c r="N414">
        <v>1</v>
      </c>
      <c r="O414" t="s">
        <v>8510</v>
      </c>
      <c r="P414">
        <v>7004724089</v>
      </c>
      <c r="Q414">
        <v>60028186</v>
      </c>
      <c r="R414" s="7">
        <v>35796</v>
      </c>
      <c r="S414" s="8">
        <f t="shared" si="48"/>
        <v>1998</v>
      </c>
      <c r="T414" s="8">
        <v>1998</v>
      </c>
      <c r="U414" s="8">
        <f t="shared" si="49"/>
        <v>24</v>
      </c>
      <c r="V414" s="7">
        <v>1998</v>
      </c>
      <c r="W414" t="s">
        <v>1169</v>
      </c>
      <c r="X414" s="2">
        <v>0.30399999999999999</v>
      </c>
      <c r="Y414" s="6">
        <f t="shared" si="54"/>
        <v>8.115106377299057E-3</v>
      </c>
      <c r="AA414">
        <v>8952477</v>
      </c>
      <c r="AB414">
        <v>12250</v>
      </c>
      <c r="AD414" t="s">
        <v>4</v>
      </c>
      <c r="AE414">
        <v>18</v>
      </c>
      <c r="AF414">
        <v>5</v>
      </c>
      <c r="AH414" t="s">
        <v>8509</v>
      </c>
      <c r="AI414" t="s">
        <v>8508</v>
      </c>
      <c r="AJ414" t="s">
        <v>8507</v>
      </c>
      <c r="AK414" t="s">
        <v>8506</v>
      </c>
      <c r="AL414">
        <v>11</v>
      </c>
      <c r="AM414" s="5">
        <f t="shared" si="50"/>
        <v>0.45833333333333331</v>
      </c>
      <c r="AN414" s="4">
        <f t="shared" si="55"/>
        <v>6.9418149690773695E-4</v>
      </c>
      <c r="AO414" s="3"/>
      <c r="AP414">
        <v>0</v>
      </c>
      <c r="AR414" t="s">
        <v>1</v>
      </c>
      <c r="AT414" s="2" t="s">
        <v>0</v>
      </c>
      <c r="AU414" s="1">
        <f t="shared" si="51"/>
        <v>0.58888289131816596</v>
      </c>
      <c r="AV414" s="1">
        <f t="shared" si="52"/>
        <v>0.44046439371033974</v>
      </c>
      <c r="AW414" s="1">
        <f t="shared" si="53"/>
        <v>0.2920458961025133</v>
      </c>
    </row>
    <row r="415" spans="1:49" x14ac:dyDescent="0.2">
      <c r="A415">
        <v>413</v>
      </c>
      <c r="B415" t="s">
        <v>8505</v>
      </c>
      <c r="C415" t="s">
        <v>8504</v>
      </c>
      <c r="F415" t="s">
        <v>8503</v>
      </c>
      <c r="G415" t="s">
        <v>15</v>
      </c>
      <c r="H415" t="s">
        <v>14</v>
      </c>
      <c r="I415" t="s">
        <v>7583</v>
      </c>
      <c r="J415">
        <v>60031293</v>
      </c>
      <c r="K415" t="s">
        <v>8502</v>
      </c>
      <c r="L415" t="s">
        <v>966</v>
      </c>
      <c r="M415" t="s">
        <v>89</v>
      </c>
      <c r="N415">
        <v>3</v>
      </c>
      <c r="O415" t="s">
        <v>8501</v>
      </c>
      <c r="P415" t="s">
        <v>8500</v>
      </c>
      <c r="Q415" t="s">
        <v>8499</v>
      </c>
      <c r="R415" s="7">
        <v>35796</v>
      </c>
      <c r="S415" s="8">
        <f t="shared" si="48"/>
        <v>1998</v>
      </c>
      <c r="T415" s="8">
        <v>1998</v>
      </c>
      <c r="U415" s="8">
        <f t="shared" si="49"/>
        <v>24</v>
      </c>
      <c r="V415" s="7">
        <v>1998</v>
      </c>
      <c r="W415" t="s">
        <v>1169</v>
      </c>
      <c r="X415" s="2">
        <v>0.30399999999999999</v>
      </c>
      <c r="Y415" s="6">
        <f t="shared" si="54"/>
        <v>8.115106377299057E-3</v>
      </c>
      <c r="AA415">
        <v>8952477</v>
      </c>
      <c r="AB415">
        <v>12250</v>
      </c>
      <c r="AD415" t="s">
        <v>4</v>
      </c>
      <c r="AE415">
        <v>18</v>
      </c>
      <c r="AF415">
        <v>5</v>
      </c>
      <c r="AH415" t="s">
        <v>8498</v>
      </c>
      <c r="AI415" t="s">
        <v>8497</v>
      </c>
      <c r="AK415" t="s">
        <v>8496</v>
      </c>
      <c r="AL415">
        <v>0</v>
      </c>
      <c r="AM415" s="5">
        <f t="shared" si="50"/>
        <v>0</v>
      </c>
      <c r="AN415" s="4">
        <f t="shared" si="55"/>
        <v>0</v>
      </c>
      <c r="AO415" s="3"/>
      <c r="AP415">
        <v>0</v>
      </c>
      <c r="AR415" t="s">
        <v>1</v>
      </c>
      <c r="AT415" s="2" t="s">
        <v>0</v>
      </c>
      <c r="AU415" s="1">
        <f t="shared" si="51"/>
        <v>0.56805744641093392</v>
      </c>
      <c r="AV415" s="1">
        <f t="shared" si="52"/>
        <v>0.40575531886495286</v>
      </c>
      <c r="AW415" s="1">
        <f t="shared" si="53"/>
        <v>0.24345319131897172</v>
      </c>
    </row>
    <row r="416" spans="1:49" x14ac:dyDescent="0.2">
      <c r="A416">
        <v>414</v>
      </c>
      <c r="B416" t="s">
        <v>8495</v>
      </c>
      <c r="C416" t="s">
        <v>8494</v>
      </c>
      <c r="F416" t="s">
        <v>8493</v>
      </c>
      <c r="G416" t="s">
        <v>15</v>
      </c>
      <c r="H416" t="s">
        <v>14</v>
      </c>
      <c r="I416" t="s">
        <v>8446</v>
      </c>
      <c r="J416" t="s">
        <v>8492</v>
      </c>
      <c r="K416" t="s">
        <v>8491</v>
      </c>
      <c r="L416" t="s">
        <v>8490</v>
      </c>
      <c r="M416" t="s">
        <v>1110</v>
      </c>
      <c r="N416">
        <v>3</v>
      </c>
      <c r="O416" t="s">
        <v>8489</v>
      </c>
      <c r="P416" t="s">
        <v>8488</v>
      </c>
      <c r="Q416" t="s">
        <v>8487</v>
      </c>
      <c r="R416" s="7">
        <v>35796</v>
      </c>
      <c r="S416" s="8">
        <f t="shared" si="48"/>
        <v>1998</v>
      </c>
      <c r="T416" s="8">
        <v>1998</v>
      </c>
      <c r="U416" s="8">
        <f t="shared" si="49"/>
        <v>24</v>
      </c>
      <c r="V416" s="7">
        <v>1998</v>
      </c>
      <c r="W416" t="s">
        <v>1169</v>
      </c>
      <c r="X416" s="2">
        <v>0.30399999999999999</v>
      </c>
      <c r="Y416" s="6">
        <f t="shared" si="54"/>
        <v>8.115106377299057E-3</v>
      </c>
      <c r="AA416">
        <v>8952477</v>
      </c>
      <c r="AB416">
        <v>12250</v>
      </c>
      <c r="AD416" t="s">
        <v>4</v>
      </c>
      <c r="AE416">
        <v>18</v>
      </c>
      <c r="AF416">
        <v>5</v>
      </c>
      <c r="AH416" t="s">
        <v>4293</v>
      </c>
      <c r="AI416" t="s">
        <v>8486</v>
      </c>
      <c r="AJ416" t="s">
        <v>8485</v>
      </c>
      <c r="AK416" t="s">
        <v>8484</v>
      </c>
      <c r="AL416">
        <v>16</v>
      </c>
      <c r="AM416" s="5">
        <f t="shared" si="50"/>
        <v>0.66666666666666663</v>
      </c>
      <c r="AN416" s="4">
        <f t="shared" si="55"/>
        <v>1.0097185409567082E-3</v>
      </c>
      <c r="AO416" s="3"/>
      <c r="AP416">
        <v>0</v>
      </c>
      <c r="AR416" t="s">
        <v>1</v>
      </c>
      <c r="AT416" s="2" t="s">
        <v>0</v>
      </c>
      <c r="AU416" s="1">
        <f t="shared" si="51"/>
        <v>0.5983490026396352</v>
      </c>
      <c r="AV416" s="1">
        <f t="shared" si="52"/>
        <v>0.45624124591278825</v>
      </c>
      <c r="AW416" s="1">
        <f t="shared" si="53"/>
        <v>0.31413348918594125</v>
      </c>
    </row>
    <row r="417" spans="1:49" x14ac:dyDescent="0.2">
      <c r="A417">
        <v>415</v>
      </c>
      <c r="B417" t="s">
        <v>8483</v>
      </c>
      <c r="C417" t="s">
        <v>8482</v>
      </c>
      <c r="F417" t="s">
        <v>8481</v>
      </c>
      <c r="G417" t="s">
        <v>15</v>
      </c>
      <c r="H417" t="s">
        <v>14</v>
      </c>
      <c r="I417" t="s">
        <v>6045</v>
      </c>
      <c r="J417">
        <v>60003771</v>
      </c>
      <c r="K417" t="s">
        <v>6044</v>
      </c>
      <c r="L417" t="s">
        <v>6043</v>
      </c>
      <c r="M417" t="s">
        <v>104</v>
      </c>
      <c r="N417">
        <v>3</v>
      </c>
      <c r="O417" t="s">
        <v>6042</v>
      </c>
      <c r="P417" t="s">
        <v>6041</v>
      </c>
      <c r="Q417" t="s">
        <v>6040</v>
      </c>
      <c r="R417" s="7">
        <v>35796</v>
      </c>
      <c r="S417" s="8">
        <f t="shared" si="48"/>
        <v>1998</v>
      </c>
      <c r="T417" s="8">
        <v>1998</v>
      </c>
      <c r="U417" s="8">
        <f t="shared" si="49"/>
        <v>24</v>
      </c>
      <c r="V417" s="7">
        <v>1998</v>
      </c>
      <c r="W417" t="s">
        <v>1169</v>
      </c>
      <c r="X417" s="2">
        <v>0.30399999999999999</v>
      </c>
      <c r="Y417" s="6">
        <f t="shared" si="54"/>
        <v>8.115106377299057E-3</v>
      </c>
      <c r="AA417">
        <v>8952477</v>
      </c>
      <c r="AB417">
        <v>12250</v>
      </c>
      <c r="AD417" t="s">
        <v>4</v>
      </c>
      <c r="AE417">
        <v>18</v>
      </c>
      <c r="AF417">
        <v>5</v>
      </c>
      <c r="AH417" t="s">
        <v>8480</v>
      </c>
      <c r="AI417" t="s">
        <v>8479</v>
      </c>
      <c r="AJ417" t="s">
        <v>6037</v>
      </c>
      <c r="AK417" t="s">
        <v>8478</v>
      </c>
      <c r="AL417">
        <v>13</v>
      </c>
      <c r="AM417" s="5">
        <f t="shared" si="50"/>
        <v>0.54166666666666663</v>
      </c>
      <c r="AN417" s="4">
        <f t="shared" si="55"/>
        <v>8.2039631452732545E-4</v>
      </c>
      <c r="AO417" s="3"/>
      <c r="AP417">
        <v>0</v>
      </c>
      <c r="AR417" t="s">
        <v>1</v>
      </c>
      <c r="AT417" s="2" t="s">
        <v>0</v>
      </c>
      <c r="AU417" s="1">
        <f t="shared" si="51"/>
        <v>0.59266933584675374</v>
      </c>
      <c r="AV417" s="1">
        <f t="shared" si="52"/>
        <v>0.44677513459131912</v>
      </c>
      <c r="AW417" s="1">
        <f t="shared" si="53"/>
        <v>0.3008809333358845</v>
      </c>
    </row>
    <row r="418" spans="1:49" x14ac:dyDescent="0.2">
      <c r="A418">
        <v>416</v>
      </c>
      <c r="B418" t="s">
        <v>8477</v>
      </c>
      <c r="C418" t="s">
        <v>8476</v>
      </c>
      <c r="F418" t="s">
        <v>8475</v>
      </c>
      <c r="G418" t="s">
        <v>15</v>
      </c>
      <c r="H418" t="s">
        <v>14</v>
      </c>
      <c r="I418" t="s">
        <v>8474</v>
      </c>
      <c r="J418">
        <v>60011476</v>
      </c>
      <c r="K418" t="s">
        <v>4803</v>
      </c>
      <c r="L418" t="s">
        <v>4802</v>
      </c>
      <c r="M418" t="s">
        <v>1355</v>
      </c>
      <c r="N418">
        <v>3</v>
      </c>
      <c r="O418" t="s">
        <v>8473</v>
      </c>
      <c r="P418" t="s">
        <v>8472</v>
      </c>
      <c r="Q418" t="s">
        <v>8471</v>
      </c>
      <c r="R418" s="7">
        <v>35796</v>
      </c>
      <c r="S418" s="8">
        <f t="shared" si="48"/>
        <v>1998</v>
      </c>
      <c r="T418" s="8">
        <v>1998</v>
      </c>
      <c r="U418" s="8">
        <f t="shared" si="49"/>
        <v>24</v>
      </c>
      <c r="V418" s="7">
        <v>1998</v>
      </c>
      <c r="W418" t="s">
        <v>1169</v>
      </c>
      <c r="X418" s="2">
        <v>0.30399999999999999</v>
      </c>
      <c r="Y418" s="6">
        <f t="shared" si="54"/>
        <v>8.115106377299057E-3</v>
      </c>
      <c r="AA418">
        <v>8952477</v>
      </c>
      <c r="AB418">
        <v>12250</v>
      </c>
      <c r="AD418" t="s">
        <v>4</v>
      </c>
      <c r="AE418">
        <v>18</v>
      </c>
      <c r="AF418">
        <v>5</v>
      </c>
      <c r="AH418" t="s">
        <v>8470</v>
      </c>
      <c r="AI418" t="s">
        <v>8469</v>
      </c>
      <c r="AJ418" t="s">
        <v>8468</v>
      </c>
      <c r="AK418" t="s">
        <v>8467</v>
      </c>
      <c r="AL418">
        <v>1</v>
      </c>
      <c r="AM418" s="5">
        <f t="shared" si="50"/>
        <v>4.1666666666666664E-2</v>
      </c>
      <c r="AN418" s="4">
        <f t="shared" si="55"/>
        <v>6.3107408809794262E-5</v>
      </c>
      <c r="AO418" s="3"/>
      <c r="AP418">
        <v>0</v>
      </c>
      <c r="AR418" t="s">
        <v>1</v>
      </c>
      <c r="AT418" s="2" t="s">
        <v>0</v>
      </c>
      <c r="AU418" s="1">
        <f t="shared" si="51"/>
        <v>0.5699506686752277</v>
      </c>
      <c r="AV418" s="1">
        <f t="shared" si="52"/>
        <v>0.40891068930544261</v>
      </c>
      <c r="AW418" s="1">
        <f t="shared" si="53"/>
        <v>0.2478707099356573</v>
      </c>
    </row>
    <row r="419" spans="1:49" x14ac:dyDescent="0.2">
      <c r="A419">
        <v>417</v>
      </c>
      <c r="B419" t="s">
        <v>8466</v>
      </c>
      <c r="C419" t="s">
        <v>8465</v>
      </c>
      <c r="F419" t="s">
        <v>8464</v>
      </c>
      <c r="G419" t="s">
        <v>15</v>
      </c>
      <c r="H419" t="s">
        <v>14</v>
      </c>
      <c r="I419" t="s">
        <v>8463</v>
      </c>
      <c r="J419">
        <v>60000009</v>
      </c>
      <c r="K419" t="s">
        <v>8462</v>
      </c>
      <c r="L419" t="s">
        <v>8461</v>
      </c>
      <c r="M419" t="s">
        <v>73</v>
      </c>
      <c r="N419">
        <v>1</v>
      </c>
      <c r="O419" t="s">
        <v>8460</v>
      </c>
      <c r="P419">
        <v>7004169306</v>
      </c>
      <c r="Q419">
        <v>60000009</v>
      </c>
      <c r="R419" s="7">
        <v>35796</v>
      </c>
      <c r="S419" s="8">
        <f t="shared" si="48"/>
        <v>1998</v>
      </c>
      <c r="T419" s="8">
        <v>1998</v>
      </c>
      <c r="U419" s="8">
        <f t="shared" si="49"/>
        <v>24</v>
      </c>
      <c r="V419" s="7">
        <v>1998</v>
      </c>
      <c r="W419" t="s">
        <v>1169</v>
      </c>
      <c r="X419" s="2">
        <v>0.30399999999999999</v>
      </c>
      <c r="Y419" s="6">
        <f t="shared" si="54"/>
        <v>8.115106377299057E-3</v>
      </c>
      <c r="AA419">
        <v>8952477</v>
      </c>
      <c r="AB419">
        <v>12250</v>
      </c>
      <c r="AD419" t="s">
        <v>4</v>
      </c>
      <c r="AE419">
        <v>17</v>
      </c>
      <c r="AF419">
        <v>5</v>
      </c>
      <c r="AH419" t="s">
        <v>8459</v>
      </c>
      <c r="AL419">
        <v>7</v>
      </c>
      <c r="AM419" s="5">
        <f t="shared" si="50"/>
        <v>0.29166666666666669</v>
      </c>
      <c r="AN419" s="4">
        <f t="shared" si="55"/>
        <v>4.417518616685599E-4</v>
      </c>
      <c r="AO419" s="3"/>
      <c r="AP419">
        <v>0</v>
      </c>
      <c r="AR419" t="s">
        <v>1</v>
      </c>
      <c r="AT419" s="2" t="s">
        <v>0</v>
      </c>
      <c r="AU419" s="1">
        <f t="shared" si="51"/>
        <v>0.58131000226099072</v>
      </c>
      <c r="AV419" s="1">
        <f t="shared" si="52"/>
        <v>0.42784291194838087</v>
      </c>
      <c r="AW419" s="1">
        <f t="shared" si="53"/>
        <v>0.27437582163577096</v>
      </c>
    </row>
    <row r="420" spans="1:49" x14ac:dyDescent="0.2">
      <c r="A420">
        <v>418</v>
      </c>
      <c r="B420" t="s">
        <v>8458</v>
      </c>
      <c r="C420" t="s">
        <v>8457</v>
      </c>
      <c r="F420" t="s">
        <v>8456</v>
      </c>
      <c r="G420" t="s">
        <v>15</v>
      </c>
      <c r="H420" t="s">
        <v>14</v>
      </c>
      <c r="I420" t="s">
        <v>8455</v>
      </c>
      <c r="J420">
        <v>60023813</v>
      </c>
      <c r="K420" t="s">
        <v>6754</v>
      </c>
      <c r="L420" t="s">
        <v>6753</v>
      </c>
      <c r="M420" t="s">
        <v>783</v>
      </c>
      <c r="N420">
        <v>1</v>
      </c>
      <c r="O420" t="s">
        <v>8454</v>
      </c>
      <c r="P420">
        <v>56036452600</v>
      </c>
      <c r="Q420">
        <v>60023813</v>
      </c>
      <c r="R420" s="7">
        <v>35796</v>
      </c>
      <c r="S420" s="8">
        <f t="shared" si="48"/>
        <v>1998</v>
      </c>
      <c r="T420" s="8">
        <v>1998</v>
      </c>
      <c r="U420" s="8">
        <f t="shared" si="49"/>
        <v>24</v>
      </c>
      <c r="V420" s="7">
        <v>1998</v>
      </c>
      <c r="W420" t="s">
        <v>1169</v>
      </c>
      <c r="X420" s="2">
        <v>0.30399999999999999</v>
      </c>
      <c r="Y420" s="6">
        <f t="shared" si="54"/>
        <v>8.115106377299057E-3</v>
      </c>
      <c r="AA420">
        <v>8952477</v>
      </c>
      <c r="AB420">
        <v>12250</v>
      </c>
      <c r="AD420" t="s">
        <v>4</v>
      </c>
      <c r="AE420">
        <v>17</v>
      </c>
      <c r="AF420">
        <v>5</v>
      </c>
      <c r="AH420" t="s">
        <v>8453</v>
      </c>
      <c r="AI420" t="s">
        <v>8452</v>
      </c>
      <c r="AJ420" t="s">
        <v>8451</v>
      </c>
      <c r="AK420" t="s">
        <v>8450</v>
      </c>
      <c r="AL420">
        <v>1</v>
      </c>
      <c r="AM420" s="5">
        <f t="shared" si="50"/>
        <v>4.1666666666666664E-2</v>
      </c>
      <c r="AN420" s="4">
        <f t="shared" si="55"/>
        <v>6.3107408809794262E-5</v>
      </c>
      <c r="AO420" s="3"/>
      <c r="AP420">
        <v>0</v>
      </c>
      <c r="AR420" t="s">
        <v>1</v>
      </c>
      <c r="AT420" s="2" t="s">
        <v>0</v>
      </c>
      <c r="AU420" s="1">
        <f t="shared" si="51"/>
        <v>0.5699506686752277</v>
      </c>
      <c r="AV420" s="1">
        <f t="shared" si="52"/>
        <v>0.40891068930544261</v>
      </c>
      <c r="AW420" s="1">
        <f t="shared" si="53"/>
        <v>0.2478707099356573</v>
      </c>
    </row>
    <row r="421" spans="1:49" x14ac:dyDescent="0.2">
      <c r="A421">
        <v>419</v>
      </c>
      <c r="B421" t="s">
        <v>8449</v>
      </c>
      <c r="C421" t="s">
        <v>8448</v>
      </c>
      <c r="F421" t="s">
        <v>8447</v>
      </c>
      <c r="G421" t="s">
        <v>15</v>
      </c>
      <c r="H421" t="s">
        <v>14</v>
      </c>
      <c r="I421" t="s">
        <v>8446</v>
      </c>
      <c r="J421" t="s">
        <v>8445</v>
      </c>
      <c r="K421" t="s">
        <v>8444</v>
      </c>
      <c r="L421" t="s">
        <v>8443</v>
      </c>
      <c r="M421" t="s">
        <v>2136</v>
      </c>
      <c r="N421">
        <v>3</v>
      </c>
      <c r="O421" t="s">
        <v>8442</v>
      </c>
      <c r="P421" t="s">
        <v>8441</v>
      </c>
      <c r="Q421" t="s">
        <v>8440</v>
      </c>
      <c r="R421" s="7">
        <v>35796</v>
      </c>
      <c r="S421" s="8">
        <f t="shared" si="48"/>
        <v>1998</v>
      </c>
      <c r="T421" s="8">
        <v>1998</v>
      </c>
      <c r="U421" s="8">
        <f t="shared" si="49"/>
        <v>24</v>
      </c>
      <c r="V421" s="7">
        <v>1998</v>
      </c>
      <c r="W421" t="s">
        <v>1169</v>
      </c>
      <c r="X421" s="2">
        <v>0.30399999999999999</v>
      </c>
      <c r="Y421" s="6">
        <f t="shared" si="54"/>
        <v>8.115106377299057E-3</v>
      </c>
      <c r="AA421">
        <v>8952477</v>
      </c>
      <c r="AB421">
        <v>12250</v>
      </c>
      <c r="AD421" t="s">
        <v>4</v>
      </c>
      <c r="AE421">
        <v>17</v>
      </c>
      <c r="AF421">
        <v>5</v>
      </c>
      <c r="AH421" t="s">
        <v>8439</v>
      </c>
      <c r="AI421" t="s">
        <v>8438</v>
      </c>
      <c r="AJ421" t="s">
        <v>8437</v>
      </c>
      <c r="AK421" t="s">
        <v>8436</v>
      </c>
      <c r="AL421">
        <v>4</v>
      </c>
      <c r="AM421" s="5">
        <f t="shared" si="50"/>
        <v>0.16666666666666666</v>
      </c>
      <c r="AN421" s="4">
        <f t="shared" si="55"/>
        <v>2.5242963523917705E-4</v>
      </c>
      <c r="AO421" s="3"/>
      <c r="AP421">
        <v>0</v>
      </c>
      <c r="AR421" t="s">
        <v>1</v>
      </c>
      <c r="AT421" s="2" t="s">
        <v>0</v>
      </c>
      <c r="AU421" s="1">
        <f t="shared" si="51"/>
        <v>0.57563033546810927</v>
      </c>
      <c r="AV421" s="1">
        <f t="shared" si="52"/>
        <v>0.41837680062691174</v>
      </c>
      <c r="AW421" s="1">
        <f t="shared" si="53"/>
        <v>0.2611232657857141</v>
      </c>
    </row>
    <row r="422" spans="1:49" x14ac:dyDescent="0.2">
      <c r="A422">
        <v>420</v>
      </c>
      <c r="B422" t="s">
        <v>8435</v>
      </c>
      <c r="C422" t="s">
        <v>8434</v>
      </c>
      <c r="F422" t="s">
        <v>8433</v>
      </c>
      <c r="G422" t="s">
        <v>15</v>
      </c>
      <c r="H422" t="s">
        <v>14</v>
      </c>
      <c r="I422" t="s">
        <v>8432</v>
      </c>
      <c r="J422">
        <v>60015763</v>
      </c>
      <c r="K422" t="s">
        <v>8431</v>
      </c>
      <c r="L422" t="s">
        <v>8430</v>
      </c>
      <c r="M422" t="s">
        <v>1173</v>
      </c>
      <c r="N422">
        <v>2</v>
      </c>
      <c r="O422" t="s">
        <v>8429</v>
      </c>
      <c r="P422" t="s">
        <v>8428</v>
      </c>
      <c r="Q422" t="s">
        <v>8427</v>
      </c>
      <c r="R422" s="7">
        <v>35796</v>
      </c>
      <c r="S422" s="8">
        <f t="shared" si="48"/>
        <v>1998</v>
      </c>
      <c r="T422" s="8">
        <v>1998</v>
      </c>
      <c r="U422" s="8">
        <f t="shared" si="49"/>
        <v>24</v>
      </c>
      <c r="V422" s="7">
        <v>1998</v>
      </c>
      <c r="W422" t="s">
        <v>1169</v>
      </c>
      <c r="X422" s="2">
        <v>0.30399999999999999</v>
      </c>
      <c r="Y422" s="6">
        <f t="shared" si="54"/>
        <v>8.115106377299057E-3</v>
      </c>
      <c r="AA422">
        <v>8952477</v>
      </c>
      <c r="AB422">
        <v>12250</v>
      </c>
      <c r="AD422" t="s">
        <v>4</v>
      </c>
      <c r="AE422">
        <v>17</v>
      </c>
      <c r="AF422">
        <v>5</v>
      </c>
      <c r="AH422" t="s">
        <v>8426</v>
      </c>
      <c r="AI422" t="s">
        <v>8425</v>
      </c>
      <c r="AJ422" t="s">
        <v>8424</v>
      </c>
      <c r="AK422" t="s">
        <v>8423</v>
      </c>
      <c r="AL422">
        <v>0</v>
      </c>
      <c r="AM422" s="5">
        <f t="shared" si="50"/>
        <v>0</v>
      </c>
      <c r="AN422" s="4">
        <f t="shared" si="55"/>
        <v>0</v>
      </c>
      <c r="AO422" s="3"/>
      <c r="AP422">
        <v>0</v>
      </c>
      <c r="AR422" t="s">
        <v>1</v>
      </c>
      <c r="AT422" s="2" t="s">
        <v>0</v>
      </c>
      <c r="AU422" s="1">
        <f t="shared" si="51"/>
        <v>0.56805744641093392</v>
      </c>
      <c r="AV422" s="1">
        <f t="shared" si="52"/>
        <v>0.40575531886495286</v>
      </c>
      <c r="AW422" s="1">
        <f t="shared" si="53"/>
        <v>0.24345319131897172</v>
      </c>
    </row>
    <row r="423" spans="1:49" x14ac:dyDescent="0.2">
      <c r="A423">
        <v>421</v>
      </c>
      <c r="B423" t="s">
        <v>8422</v>
      </c>
      <c r="C423" t="s">
        <v>8421</v>
      </c>
      <c r="F423" t="s">
        <v>8420</v>
      </c>
      <c r="G423" t="s">
        <v>15</v>
      </c>
      <c r="H423" t="s">
        <v>14</v>
      </c>
      <c r="I423" t="s">
        <v>8419</v>
      </c>
      <c r="J423" t="s">
        <v>8418</v>
      </c>
      <c r="K423" t="s">
        <v>8417</v>
      </c>
      <c r="L423" t="s">
        <v>8416</v>
      </c>
      <c r="M423" t="s">
        <v>8415</v>
      </c>
      <c r="N423">
        <v>5</v>
      </c>
      <c r="O423" t="s">
        <v>8414</v>
      </c>
      <c r="P423" t="s">
        <v>8413</v>
      </c>
      <c r="Q423" t="s">
        <v>8412</v>
      </c>
      <c r="R423" s="7">
        <v>35796</v>
      </c>
      <c r="S423" s="8">
        <f t="shared" si="48"/>
        <v>1998</v>
      </c>
      <c r="T423" s="8">
        <v>1998</v>
      </c>
      <c r="U423" s="8">
        <f t="shared" si="49"/>
        <v>24</v>
      </c>
      <c r="V423" s="7">
        <v>1998</v>
      </c>
      <c r="W423" t="s">
        <v>1169</v>
      </c>
      <c r="X423" s="2">
        <v>0.30399999999999999</v>
      </c>
      <c r="Y423" s="6">
        <f t="shared" si="54"/>
        <v>8.115106377299057E-3</v>
      </c>
      <c r="AA423">
        <v>8952477</v>
      </c>
      <c r="AB423">
        <v>12250</v>
      </c>
      <c r="AD423" t="s">
        <v>4</v>
      </c>
      <c r="AE423">
        <v>17</v>
      </c>
      <c r="AF423">
        <v>2</v>
      </c>
      <c r="AH423" t="s">
        <v>8411</v>
      </c>
      <c r="AI423" t="s">
        <v>8410</v>
      </c>
      <c r="AJ423" t="s">
        <v>8409</v>
      </c>
      <c r="AK423" t="s">
        <v>8408</v>
      </c>
      <c r="AL423">
        <v>0</v>
      </c>
      <c r="AM423" s="5">
        <f t="shared" si="50"/>
        <v>0</v>
      </c>
      <c r="AN423" s="4">
        <f t="shared" si="55"/>
        <v>0</v>
      </c>
      <c r="AO423" s="3"/>
      <c r="AP423">
        <v>0</v>
      </c>
      <c r="AR423" t="s">
        <v>1</v>
      </c>
      <c r="AT423" s="2" t="s">
        <v>0</v>
      </c>
      <c r="AU423" s="1">
        <f t="shared" si="51"/>
        <v>0.56805744641093392</v>
      </c>
      <c r="AV423" s="1">
        <f t="shared" si="52"/>
        <v>0.40575531886495286</v>
      </c>
      <c r="AW423" s="1">
        <f t="shared" si="53"/>
        <v>0.24345319131897172</v>
      </c>
    </row>
    <row r="424" spans="1:49" x14ac:dyDescent="0.2">
      <c r="A424">
        <v>422</v>
      </c>
      <c r="B424" t="s">
        <v>8407</v>
      </c>
      <c r="C424" t="s">
        <v>8406</v>
      </c>
      <c r="F424" t="s">
        <v>8405</v>
      </c>
      <c r="G424" t="s">
        <v>15</v>
      </c>
      <c r="H424" t="s">
        <v>14</v>
      </c>
      <c r="I424" t="s">
        <v>8404</v>
      </c>
      <c r="J424" t="s">
        <v>8403</v>
      </c>
      <c r="K424" t="s">
        <v>8402</v>
      </c>
      <c r="L424" t="s">
        <v>8401</v>
      </c>
      <c r="M424" t="s">
        <v>8400</v>
      </c>
      <c r="N424">
        <v>1</v>
      </c>
      <c r="O424" t="s">
        <v>8399</v>
      </c>
      <c r="P424">
        <v>6701672859</v>
      </c>
      <c r="Q424" t="s">
        <v>8398</v>
      </c>
      <c r="R424" s="7">
        <v>35796</v>
      </c>
      <c r="S424" s="8">
        <f t="shared" si="48"/>
        <v>1998</v>
      </c>
      <c r="T424" s="8">
        <v>1998</v>
      </c>
      <c r="U424" s="8">
        <f t="shared" si="49"/>
        <v>24</v>
      </c>
      <c r="V424" s="7">
        <v>1998</v>
      </c>
      <c r="W424" t="s">
        <v>1169</v>
      </c>
      <c r="X424" s="2">
        <v>0.30399999999999999</v>
      </c>
      <c r="Y424" s="6">
        <f t="shared" si="54"/>
        <v>8.115106377299057E-3</v>
      </c>
      <c r="AA424">
        <v>8952477</v>
      </c>
      <c r="AB424">
        <v>12250</v>
      </c>
      <c r="AD424" t="s">
        <v>4</v>
      </c>
      <c r="AE424">
        <v>17</v>
      </c>
      <c r="AF424">
        <v>2</v>
      </c>
      <c r="AH424" t="s">
        <v>8397</v>
      </c>
      <c r="AI424" t="s">
        <v>8396</v>
      </c>
      <c r="AJ424" t="s">
        <v>8395</v>
      </c>
      <c r="AK424" t="s">
        <v>8394</v>
      </c>
      <c r="AL424">
        <v>3</v>
      </c>
      <c r="AM424" s="5">
        <f t="shared" si="50"/>
        <v>0.125</v>
      </c>
      <c r="AN424" s="4">
        <f t="shared" si="55"/>
        <v>1.893222264293828E-4</v>
      </c>
      <c r="AO424" s="3"/>
      <c r="AP424">
        <v>0</v>
      </c>
      <c r="AR424" t="s">
        <v>1</v>
      </c>
      <c r="AT424" s="2" t="s">
        <v>0</v>
      </c>
      <c r="AU424" s="1">
        <f t="shared" si="51"/>
        <v>0.57373711320381549</v>
      </c>
      <c r="AV424" s="1">
        <f t="shared" si="52"/>
        <v>0.41522143018642199</v>
      </c>
      <c r="AW424" s="1">
        <f t="shared" si="53"/>
        <v>0.2567057471690285</v>
      </c>
    </row>
    <row r="425" spans="1:49" x14ac:dyDescent="0.2">
      <c r="A425">
        <v>423</v>
      </c>
      <c r="B425" t="s">
        <v>8393</v>
      </c>
      <c r="C425" t="s">
        <v>8392</v>
      </c>
      <c r="F425" t="s">
        <v>8391</v>
      </c>
      <c r="G425" t="s">
        <v>15</v>
      </c>
      <c r="H425" t="s">
        <v>14</v>
      </c>
      <c r="I425" t="s">
        <v>8390</v>
      </c>
      <c r="J425" t="s">
        <v>8389</v>
      </c>
      <c r="K425" t="s">
        <v>8388</v>
      </c>
      <c r="L425" t="s">
        <v>8387</v>
      </c>
      <c r="M425" t="s">
        <v>26</v>
      </c>
      <c r="N425">
        <v>3</v>
      </c>
      <c r="O425" t="s">
        <v>8386</v>
      </c>
      <c r="P425" t="s">
        <v>8385</v>
      </c>
      <c r="Q425" t="s">
        <v>8384</v>
      </c>
      <c r="R425" s="7">
        <v>35796</v>
      </c>
      <c r="S425" s="8">
        <f t="shared" si="48"/>
        <v>1998</v>
      </c>
      <c r="T425" s="8">
        <v>1998</v>
      </c>
      <c r="U425" s="8">
        <f t="shared" si="49"/>
        <v>24</v>
      </c>
      <c r="V425" s="7">
        <v>36100</v>
      </c>
      <c r="W425" t="s">
        <v>8061</v>
      </c>
      <c r="X425" s="2">
        <v>0.67100000000000004</v>
      </c>
      <c r="Y425" s="6">
        <f t="shared" si="54"/>
        <v>1.7911961773577855E-2</v>
      </c>
      <c r="AA425">
        <v>138746</v>
      </c>
      <c r="AB425">
        <v>19811</v>
      </c>
      <c r="AD425" t="s">
        <v>4</v>
      </c>
      <c r="AE425">
        <v>91</v>
      </c>
      <c r="AF425">
        <v>6</v>
      </c>
      <c r="AH425" t="s">
        <v>8383</v>
      </c>
      <c r="AI425" t="s">
        <v>8382</v>
      </c>
      <c r="AJ425" t="s">
        <v>8381</v>
      </c>
      <c r="AK425" t="s">
        <v>8380</v>
      </c>
      <c r="AL425">
        <v>26</v>
      </c>
      <c r="AM425" s="5">
        <f t="shared" si="50"/>
        <v>1.0833333333333333</v>
      </c>
      <c r="AN425" s="4">
        <f t="shared" si="55"/>
        <v>1.6407926290546509E-3</v>
      </c>
      <c r="AO425" s="3"/>
      <c r="AP425">
        <v>0</v>
      </c>
      <c r="AR425" t="s">
        <v>1</v>
      </c>
      <c r="AT425" s="2" t="s">
        <v>0</v>
      </c>
      <c r="AU425" s="1">
        <f t="shared" si="51"/>
        <v>1.3030611030220893</v>
      </c>
      <c r="AV425" s="1">
        <f t="shared" si="52"/>
        <v>0.97763772013162531</v>
      </c>
      <c r="AW425" s="1">
        <f t="shared" si="53"/>
        <v>0.65221433724116118</v>
      </c>
    </row>
    <row r="426" spans="1:49" x14ac:dyDescent="0.2">
      <c r="A426">
        <v>424</v>
      </c>
      <c r="B426" t="s">
        <v>8379</v>
      </c>
      <c r="C426" t="s">
        <v>8378</v>
      </c>
      <c r="F426" t="s">
        <v>8377</v>
      </c>
      <c r="G426" t="s">
        <v>15</v>
      </c>
      <c r="H426" t="s">
        <v>14</v>
      </c>
      <c r="I426" t="s">
        <v>8376</v>
      </c>
      <c r="J426" t="s">
        <v>8375</v>
      </c>
      <c r="K426" t="s">
        <v>8374</v>
      </c>
      <c r="L426" t="s">
        <v>8373</v>
      </c>
      <c r="M426" t="s">
        <v>1769</v>
      </c>
      <c r="N426">
        <v>5</v>
      </c>
      <c r="O426" t="s">
        <v>8372</v>
      </c>
      <c r="P426" t="s">
        <v>8371</v>
      </c>
      <c r="Q426" t="s">
        <v>8370</v>
      </c>
      <c r="R426" s="7">
        <v>35796</v>
      </c>
      <c r="S426" s="8">
        <f t="shared" si="48"/>
        <v>1998</v>
      </c>
      <c r="T426" s="8">
        <v>1998</v>
      </c>
      <c r="U426" s="8">
        <f t="shared" si="49"/>
        <v>24</v>
      </c>
      <c r="V426" s="7">
        <v>1998</v>
      </c>
      <c r="W426" t="s">
        <v>8369</v>
      </c>
      <c r="X426" s="2">
        <v>0.42899999999999999</v>
      </c>
      <c r="Y426" s="6">
        <f t="shared" si="54"/>
        <v>1.1451909986385841E-2</v>
      </c>
      <c r="AA426">
        <v>2890771</v>
      </c>
      <c r="AB426">
        <v>22544</v>
      </c>
      <c r="AD426" t="s">
        <v>4</v>
      </c>
      <c r="AE426">
        <v>16</v>
      </c>
      <c r="AF426">
        <v>2</v>
      </c>
      <c r="AH426" t="s">
        <v>8368</v>
      </c>
      <c r="AI426" t="s">
        <v>8367</v>
      </c>
      <c r="AK426" t="s">
        <v>8366</v>
      </c>
      <c r="AL426">
        <v>15</v>
      </c>
      <c r="AM426" s="5">
        <f t="shared" si="50"/>
        <v>0.625</v>
      </c>
      <c r="AN426" s="4">
        <f t="shared" si="55"/>
        <v>9.4661113214691405E-4</v>
      </c>
      <c r="AO426" s="3"/>
      <c r="AP426">
        <v>0</v>
      </c>
      <c r="AR426" t="s">
        <v>1</v>
      </c>
      <c r="AT426" s="2">
        <v>1.27</v>
      </c>
      <c r="AU426" s="1">
        <f t="shared" si="51"/>
        <v>0.83003203301141637</v>
      </c>
      <c r="AV426" s="1">
        <f t="shared" si="52"/>
        <v>0.61992605592663774</v>
      </c>
      <c r="AW426" s="1">
        <f t="shared" si="53"/>
        <v>0.40982007884185923</v>
      </c>
    </row>
    <row r="427" spans="1:49" x14ac:dyDescent="0.2">
      <c r="A427">
        <v>425</v>
      </c>
      <c r="B427" t="s">
        <v>8365</v>
      </c>
      <c r="E427">
        <v>10454377</v>
      </c>
      <c r="F427" t="s">
        <v>8364</v>
      </c>
      <c r="G427" t="s">
        <v>15</v>
      </c>
      <c r="H427" t="s">
        <v>14</v>
      </c>
      <c r="I427" t="s">
        <v>8363</v>
      </c>
      <c r="J427">
        <v>60031581</v>
      </c>
      <c r="K427" t="s">
        <v>708</v>
      </c>
      <c r="L427" t="s">
        <v>707</v>
      </c>
      <c r="M427" t="s">
        <v>73</v>
      </c>
      <c r="N427">
        <v>4</v>
      </c>
      <c r="O427" t="s">
        <v>8362</v>
      </c>
      <c r="P427" t="s">
        <v>8361</v>
      </c>
      <c r="Q427" t="s">
        <v>8360</v>
      </c>
      <c r="R427" s="7">
        <v>35796</v>
      </c>
      <c r="S427" s="8">
        <f t="shared" ref="S427:S490" si="56">YEAR(R427)</f>
        <v>1998</v>
      </c>
      <c r="T427" s="8">
        <v>1998</v>
      </c>
      <c r="U427" s="8">
        <f t="shared" ref="U427:U490" si="57">2022-T427</f>
        <v>24</v>
      </c>
      <c r="V427" s="7">
        <v>1998</v>
      </c>
      <c r="W427" t="s">
        <v>8302</v>
      </c>
      <c r="X427" s="2">
        <v>1.228</v>
      </c>
      <c r="Y427" s="6">
        <f t="shared" si="54"/>
        <v>3.2780758655668561E-2</v>
      </c>
      <c r="AA427">
        <v>10720502</v>
      </c>
      <c r="AB427">
        <v>17282</v>
      </c>
      <c r="AD427" t="s">
        <v>4</v>
      </c>
      <c r="AE427">
        <v>5</v>
      </c>
      <c r="AF427" s="9">
        <v>44228</v>
      </c>
      <c r="AH427" t="s">
        <v>8359</v>
      </c>
      <c r="AL427">
        <v>32</v>
      </c>
      <c r="AM427" s="5">
        <f t="shared" ref="AM427:AM490" si="58">AL427/U427</f>
        <v>1.3333333333333333</v>
      </c>
      <c r="AN427" s="4">
        <f t="shared" si="55"/>
        <v>2.0194370819134164E-3</v>
      </c>
      <c r="AO427" s="3"/>
      <c r="AP427">
        <v>0</v>
      </c>
      <c r="AR427" t="s">
        <v>1</v>
      </c>
      <c r="AT427" s="2" t="s">
        <v>0</v>
      </c>
      <c r="AU427" s="1">
        <f t="shared" ref="AU427:AU490" si="59">(Y427*0.7+AN427*0.3)*100</f>
        <v>2.3552362183542019</v>
      </c>
      <c r="AV427" s="1">
        <f t="shared" ref="AV427:AV490" si="60">(Y427*0.5+AN427*0.5)*100</f>
        <v>1.7400097868790991</v>
      </c>
      <c r="AW427" s="1">
        <f t="shared" ref="AW427:AW490" si="61">(Y427*0.3+AN427*0.7)*100</f>
        <v>1.1247833554039961</v>
      </c>
    </row>
    <row r="428" spans="1:49" x14ac:dyDescent="0.2">
      <c r="A428">
        <v>426</v>
      </c>
      <c r="B428" t="s">
        <v>8358</v>
      </c>
      <c r="C428" t="s">
        <v>8357</v>
      </c>
      <c r="F428" t="s">
        <v>8356</v>
      </c>
      <c r="G428" t="s">
        <v>15</v>
      </c>
      <c r="H428" t="s">
        <v>14</v>
      </c>
      <c r="I428" t="s">
        <v>8355</v>
      </c>
      <c r="J428" t="s">
        <v>8354</v>
      </c>
      <c r="K428" t="s">
        <v>8353</v>
      </c>
      <c r="L428" t="s">
        <v>8352</v>
      </c>
      <c r="M428" t="s">
        <v>8351</v>
      </c>
      <c r="N428">
        <v>2</v>
      </c>
      <c r="O428" t="s">
        <v>8350</v>
      </c>
      <c r="P428" t="s">
        <v>8349</v>
      </c>
      <c r="Q428" t="s">
        <v>8348</v>
      </c>
      <c r="R428" s="7">
        <v>35796</v>
      </c>
      <c r="S428" s="8">
        <f t="shared" si="56"/>
        <v>1998</v>
      </c>
      <c r="T428" s="8">
        <v>1998</v>
      </c>
      <c r="U428" s="8">
        <f t="shared" si="57"/>
        <v>24</v>
      </c>
      <c r="V428" s="7">
        <v>1998</v>
      </c>
      <c r="W428" t="s">
        <v>1765</v>
      </c>
      <c r="X428" s="2">
        <v>0.83499999999999996</v>
      </c>
      <c r="Y428" s="6">
        <f t="shared" si="54"/>
        <v>2.2289848108699713E-2</v>
      </c>
      <c r="AA428">
        <v>13438832</v>
      </c>
      <c r="AB428">
        <v>22568</v>
      </c>
      <c r="AC428">
        <v>18805981</v>
      </c>
      <c r="AD428" t="s">
        <v>4</v>
      </c>
      <c r="AE428">
        <v>50</v>
      </c>
      <c r="AF428" s="9">
        <v>44383</v>
      </c>
      <c r="AH428" t="s">
        <v>8347</v>
      </c>
      <c r="AI428" t="s">
        <v>8346</v>
      </c>
      <c r="AK428" t="s">
        <v>8345</v>
      </c>
      <c r="AL428">
        <v>51</v>
      </c>
      <c r="AM428" s="5">
        <f t="shared" si="58"/>
        <v>2.125</v>
      </c>
      <c r="AN428" s="4">
        <f t="shared" si="55"/>
        <v>3.2184778492995079E-3</v>
      </c>
      <c r="AO428" s="3"/>
      <c r="AP428">
        <v>1</v>
      </c>
      <c r="AR428" t="s">
        <v>1</v>
      </c>
      <c r="AT428" s="2" t="s">
        <v>0</v>
      </c>
      <c r="AU428" s="1">
        <f t="shared" si="59"/>
        <v>1.656843703087965</v>
      </c>
      <c r="AV428" s="1">
        <f t="shared" si="60"/>
        <v>1.275416297899961</v>
      </c>
      <c r="AW428" s="1">
        <f t="shared" si="61"/>
        <v>0.89398889271195681</v>
      </c>
    </row>
    <row r="429" spans="1:49" x14ac:dyDescent="0.2">
      <c r="A429">
        <v>427</v>
      </c>
      <c r="B429" t="s">
        <v>8344</v>
      </c>
      <c r="C429" t="s">
        <v>8343</v>
      </c>
      <c r="D429" t="s">
        <v>8342</v>
      </c>
      <c r="F429" t="s">
        <v>8341</v>
      </c>
      <c r="G429" t="s">
        <v>15</v>
      </c>
      <c r="H429" t="s">
        <v>14</v>
      </c>
      <c r="I429" t="s">
        <v>8340</v>
      </c>
      <c r="J429">
        <v>60012070</v>
      </c>
      <c r="K429" t="s">
        <v>8339</v>
      </c>
      <c r="L429" t="s">
        <v>8338</v>
      </c>
      <c r="M429" t="s">
        <v>104</v>
      </c>
      <c r="N429">
        <v>1</v>
      </c>
      <c r="O429" t="s">
        <v>8337</v>
      </c>
      <c r="P429">
        <v>7201720469</v>
      </c>
      <c r="Q429">
        <v>60012070</v>
      </c>
      <c r="R429" s="7">
        <v>35796</v>
      </c>
      <c r="S429" s="8">
        <f t="shared" si="56"/>
        <v>1998</v>
      </c>
      <c r="T429" s="8">
        <v>1998</v>
      </c>
      <c r="U429" s="8">
        <f t="shared" si="57"/>
        <v>24</v>
      </c>
      <c r="V429" s="7">
        <v>36130</v>
      </c>
      <c r="W429" t="s">
        <v>4825</v>
      </c>
      <c r="X429" s="2">
        <v>1.2609999999999999</v>
      </c>
      <c r="Y429" s="6">
        <f t="shared" si="54"/>
        <v>3.3661674808467469E-2</v>
      </c>
      <c r="AA429">
        <v>33472</v>
      </c>
      <c r="AB429">
        <v>24580</v>
      </c>
      <c r="AD429" t="s">
        <v>4</v>
      </c>
      <c r="AE429">
        <v>56</v>
      </c>
      <c r="AF429">
        <v>6</v>
      </c>
      <c r="AH429" t="s">
        <v>8336</v>
      </c>
      <c r="AI429" t="s">
        <v>8335</v>
      </c>
      <c r="AK429" t="s">
        <v>8334</v>
      </c>
      <c r="AL429">
        <v>21</v>
      </c>
      <c r="AM429" s="5">
        <f t="shared" si="58"/>
        <v>0.875</v>
      </c>
      <c r="AN429" s="4">
        <f t="shared" si="55"/>
        <v>1.3252555850056798E-3</v>
      </c>
      <c r="AO429" s="3"/>
      <c r="AP429">
        <v>0</v>
      </c>
      <c r="AR429" t="s">
        <v>1</v>
      </c>
      <c r="AT429" s="2">
        <v>2.8439999999999999</v>
      </c>
      <c r="AU429" s="1">
        <f t="shared" si="59"/>
        <v>2.396074904142893</v>
      </c>
      <c r="AV429" s="1">
        <f t="shared" si="60"/>
        <v>1.7493465196736575</v>
      </c>
      <c r="AW429" s="1">
        <f t="shared" si="61"/>
        <v>1.1026181352044215</v>
      </c>
    </row>
    <row r="430" spans="1:49" x14ac:dyDescent="0.2">
      <c r="A430">
        <v>428</v>
      </c>
      <c r="B430" t="s">
        <v>8333</v>
      </c>
      <c r="C430" t="s">
        <v>8332</v>
      </c>
      <c r="D430" t="s">
        <v>8331</v>
      </c>
      <c r="F430" t="s">
        <v>8330</v>
      </c>
      <c r="G430" t="s">
        <v>15</v>
      </c>
      <c r="H430" t="s">
        <v>14</v>
      </c>
      <c r="I430" t="s">
        <v>8329</v>
      </c>
      <c r="J430">
        <v>100545606</v>
      </c>
      <c r="K430" t="s">
        <v>8328</v>
      </c>
      <c r="L430" t="s">
        <v>1185</v>
      </c>
      <c r="M430" t="s">
        <v>783</v>
      </c>
      <c r="N430">
        <v>3</v>
      </c>
      <c r="O430" t="s">
        <v>8327</v>
      </c>
      <c r="P430" t="s">
        <v>8326</v>
      </c>
      <c r="Q430" t="s">
        <v>8325</v>
      </c>
      <c r="R430" s="7">
        <v>35796</v>
      </c>
      <c r="S430" s="8">
        <f t="shared" si="56"/>
        <v>1998</v>
      </c>
      <c r="T430" s="8">
        <v>1998</v>
      </c>
      <c r="U430" s="8">
        <f t="shared" si="57"/>
        <v>24</v>
      </c>
      <c r="V430" s="7">
        <v>1998</v>
      </c>
      <c r="W430" t="s">
        <v>8113</v>
      </c>
      <c r="X430" s="2" t="s">
        <v>0</v>
      </c>
      <c r="Y430" s="6" t="e">
        <f t="shared" si="54"/>
        <v>#VALUE!</v>
      </c>
      <c r="AA430">
        <v>8929270</v>
      </c>
      <c r="AB430">
        <v>30115</v>
      </c>
      <c r="AD430" t="s">
        <v>4</v>
      </c>
      <c r="AE430">
        <v>18</v>
      </c>
      <c r="AF430" s="9">
        <v>44351</v>
      </c>
      <c r="AH430" t="s">
        <v>8324</v>
      </c>
      <c r="AI430" t="s">
        <v>8323</v>
      </c>
      <c r="AK430" t="s">
        <v>8322</v>
      </c>
      <c r="AL430">
        <v>1</v>
      </c>
      <c r="AM430" s="5">
        <f t="shared" si="58"/>
        <v>4.1666666666666664E-2</v>
      </c>
      <c r="AN430" s="4">
        <f t="shared" si="55"/>
        <v>6.3107408809794262E-5</v>
      </c>
      <c r="AO430" s="3"/>
      <c r="AP430">
        <v>0</v>
      </c>
      <c r="AR430" t="s">
        <v>1</v>
      </c>
      <c r="AT430" s="2" t="s">
        <v>0</v>
      </c>
      <c r="AU430" s="1" t="e">
        <f t="shared" si="59"/>
        <v>#VALUE!</v>
      </c>
      <c r="AV430" s="1" t="e">
        <f t="shared" si="60"/>
        <v>#VALUE!</v>
      </c>
      <c r="AW430" s="1" t="e">
        <f t="shared" si="61"/>
        <v>#VALUE!</v>
      </c>
    </row>
    <row r="431" spans="1:49" x14ac:dyDescent="0.2">
      <c r="A431">
        <v>429</v>
      </c>
      <c r="B431" t="s">
        <v>8321</v>
      </c>
      <c r="E431">
        <v>10454379</v>
      </c>
      <c r="F431" t="s">
        <v>8320</v>
      </c>
      <c r="G431" t="s">
        <v>15</v>
      </c>
      <c r="H431" t="s">
        <v>14</v>
      </c>
      <c r="I431" t="s">
        <v>8319</v>
      </c>
      <c r="J431">
        <v>60030718</v>
      </c>
      <c r="K431" t="s">
        <v>8318</v>
      </c>
      <c r="L431" t="s">
        <v>7422</v>
      </c>
      <c r="M431" t="s">
        <v>328</v>
      </c>
      <c r="N431">
        <v>2</v>
      </c>
      <c r="O431" t="s">
        <v>8317</v>
      </c>
      <c r="P431" t="s">
        <v>8316</v>
      </c>
      <c r="Q431" t="s">
        <v>8315</v>
      </c>
      <c r="R431" s="7">
        <v>35796</v>
      </c>
      <c r="S431" s="8">
        <f t="shared" si="56"/>
        <v>1998</v>
      </c>
      <c r="T431" s="8">
        <v>1998</v>
      </c>
      <c r="U431" s="8">
        <f t="shared" si="57"/>
        <v>24</v>
      </c>
      <c r="V431" s="7">
        <v>1998</v>
      </c>
      <c r="W431" t="s">
        <v>8302</v>
      </c>
      <c r="X431" s="2">
        <v>1.228</v>
      </c>
      <c r="Y431" s="6">
        <f t="shared" si="54"/>
        <v>3.2780758655668561E-2</v>
      </c>
      <c r="AA431">
        <v>10720502</v>
      </c>
      <c r="AB431">
        <v>17282</v>
      </c>
      <c r="AD431" t="s">
        <v>4</v>
      </c>
      <c r="AE431">
        <v>5</v>
      </c>
      <c r="AF431" s="9">
        <v>44228</v>
      </c>
      <c r="AH431" t="s">
        <v>8314</v>
      </c>
      <c r="AI431" t="s">
        <v>8313</v>
      </c>
      <c r="AK431" t="s">
        <v>8312</v>
      </c>
      <c r="AL431">
        <v>405</v>
      </c>
      <c r="AM431" s="5">
        <f t="shared" si="58"/>
        <v>16.875</v>
      </c>
      <c r="AN431" s="4">
        <f t="shared" si="55"/>
        <v>2.5558500567966679E-2</v>
      </c>
      <c r="AO431" s="3"/>
      <c r="AP431">
        <v>0</v>
      </c>
      <c r="AR431" t="s">
        <v>1</v>
      </c>
      <c r="AT431" s="2" t="s">
        <v>0</v>
      </c>
      <c r="AU431" s="1">
        <f t="shared" si="59"/>
        <v>3.0614081229357994</v>
      </c>
      <c r="AV431" s="1">
        <f t="shared" si="60"/>
        <v>2.916962961181762</v>
      </c>
      <c r="AW431" s="1">
        <f t="shared" si="61"/>
        <v>2.7725177994277241</v>
      </c>
    </row>
    <row r="432" spans="1:49" x14ac:dyDescent="0.2">
      <c r="A432">
        <v>430</v>
      </c>
      <c r="B432" t="s">
        <v>8311</v>
      </c>
      <c r="E432">
        <v>10454373</v>
      </c>
      <c r="F432" t="s">
        <v>8310</v>
      </c>
      <c r="G432" t="s">
        <v>15</v>
      </c>
      <c r="H432" t="s">
        <v>14</v>
      </c>
      <c r="I432" t="s">
        <v>8309</v>
      </c>
      <c r="J432" t="s">
        <v>8308</v>
      </c>
      <c r="K432" t="s">
        <v>8307</v>
      </c>
      <c r="L432" t="s">
        <v>8306</v>
      </c>
      <c r="M432" t="s">
        <v>1040</v>
      </c>
      <c r="N432">
        <v>6</v>
      </c>
      <c r="O432" t="s">
        <v>8305</v>
      </c>
      <c r="P432" t="s">
        <v>8304</v>
      </c>
      <c r="Q432" t="s">
        <v>8303</v>
      </c>
      <c r="R432" s="7">
        <v>35796</v>
      </c>
      <c r="S432" s="8">
        <f t="shared" si="56"/>
        <v>1998</v>
      </c>
      <c r="T432" s="8">
        <v>1998</v>
      </c>
      <c r="U432" s="8">
        <f t="shared" si="57"/>
        <v>24</v>
      </c>
      <c r="V432" s="7">
        <v>1998</v>
      </c>
      <c r="W432" t="s">
        <v>8302</v>
      </c>
      <c r="X432" s="2">
        <v>1.228</v>
      </c>
      <c r="Y432" s="6">
        <f t="shared" si="54"/>
        <v>3.2780758655668561E-2</v>
      </c>
      <c r="AA432">
        <v>10720502</v>
      </c>
      <c r="AB432">
        <v>17282</v>
      </c>
      <c r="AD432" t="s">
        <v>4</v>
      </c>
      <c r="AE432">
        <v>5</v>
      </c>
      <c r="AF432" s="9">
        <v>44228</v>
      </c>
      <c r="AH432" t="s">
        <v>8301</v>
      </c>
      <c r="AI432" t="s">
        <v>8300</v>
      </c>
      <c r="AK432" t="s">
        <v>8299</v>
      </c>
      <c r="AL432">
        <v>31</v>
      </c>
      <c r="AM432" s="5">
        <f t="shared" si="58"/>
        <v>1.2916666666666667</v>
      </c>
      <c r="AN432" s="4">
        <f t="shared" si="55"/>
        <v>1.9563296731036225E-3</v>
      </c>
      <c r="AO432" s="3"/>
      <c r="AP432">
        <v>0</v>
      </c>
      <c r="AR432" t="s">
        <v>1</v>
      </c>
      <c r="AT432" s="2" t="s">
        <v>0</v>
      </c>
      <c r="AU432" s="1">
        <f t="shared" si="59"/>
        <v>2.3533429960899079</v>
      </c>
      <c r="AV432" s="1">
        <f t="shared" si="60"/>
        <v>1.7368544164386091</v>
      </c>
      <c r="AW432" s="1">
        <f t="shared" si="61"/>
        <v>1.1203658367873104</v>
      </c>
    </row>
    <row r="433" spans="1:49" x14ac:dyDescent="0.2">
      <c r="A433">
        <v>431</v>
      </c>
      <c r="B433" t="s">
        <v>8298</v>
      </c>
      <c r="C433" t="s">
        <v>8297</v>
      </c>
      <c r="F433" t="s">
        <v>8296</v>
      </c>
      <c r="G433" t="s">
        <v>15</v>
      </c>
      <c r="H433" t="s">
        <v>14</v>
      </c>
      <c r="I433" t="s">
        <v>8295</v>
      </c>
      <c r="J433">
        <v>60014347</v>
      </c>
      <c r="K433" t="s">
        <v>8294</v>
      </c>
      <c r="M433" t="s">
        <v>249</v>
      </c>
      <c r="N433">
        <v>2</v>
      </c>
      <c r="O433" t="s">
        <v>8293</v>
      </c>
      <c r="P433" t="s">
        <v>8292</v>
      </c>
      <c r="Q433" t="s">
        <v>8291</v>
      </c>
      <c r="R433" s="7">
        <v>35796</v>
      </c>
      <c r="S433" s="8">
        <f t="shared" si="56"/>
        <v>1998</v>
      </c>
      <c r="T433" s="8">
        <v>1998</v>
      </c>
      <c r="U433" s="8">
        <f t="shared" si="57"/>
        <v>24</v>
      </c>
      <c r="V433" s="7">
        <v>1998</v>
      </c>
      <c r="W433" t="s">
        <v>2509</v>
      </c>
      <c r="X433" s="2" t="s">
        <v>0</v>
      </c>
      <c r="Y433" s="6" t="e">
        <f t="shared" si="54"/>
        <v>#VALUE!</v>
      </c>
      <c r="AA433">
        <v>3107841</v>
      </c>
      <c r="AB433">
        <v>52363</v>
      </c>
      <c r="AD433" t="s">
        <v>4</v>
      </c>
      <c r="AE433">
        <v>25</v>
      </c>
      <c r="AF433">
        <v>8</v>
      </c>
      <c r="AH433" t="s">
        <v>8290</v>
      </c>
      <c r="AI433" t="s">
        <v>8289</v>
      </c>
      <c r="AJ433" t="s">
        <v>8288</v>
      </c>
      <c r="AK433" t="s">
        <v>8287</v>
      </c>
      <c r="AL433">
        <v>118</v>
      </c>
      <c r="AM433" s="5">
        <f t="shared" si="58"/>
        <v>4.916666666666667</v>
      </c>
      <c r="AN433" s="4">
        <f t="shared" si="55"/>
        <v>7.4466742395557246E-3</v>
      </c>
      <c r="AO433" s="3"/>
      <c r="AP433">
        <v>0</v>
      </c>
      <c r="AR433" t="s">
        <v>1</v>
      </c>
      <c r="AT433" s="2" t="s">
        <v>0</v>
      </c>
      <c r="AU433" s="1" t="e">
        <f t="shared" si="59"/>
        <v>#VALUE!</v>
      </c>
      <c r="AV433" s="1" t="e">
        <f t="shared" si="60"/>
        <v>#VALUE!</v>
      </c>
      <c r="AW433" s="1" t="e">
        <f t="shared" si="61"/>
        <v>#VALUE!</v>
      </c>
    </row>
    <row r="434" spans="1:49" x14ac:dyDescent="0.2">
      <c r="A434">
        <v>432</v>
      </c>
      <c r="B434" t="s">
        <v>8286</v>
      </c>
      <c r="C434" t="s">
        <v>8285</v>
      </c>
      <c r="D434" t="s">
        <v>8284</v>
      </c>
      <c r="F434" t="s">
        <v>8283</v>
      </c>
      <c r="G434" t="s">
        <v>15</v>
      </c>
      <c r="H434" t="s">
        <v>14</v>
      </c>
      <c r="I434" t="s">
        <v>8282</v>
      </c>
      <c r="J434" t="s">
        <v>8281</v>
      </c>
      <c r="K434" t="s">
        <v>8280</v>
      </c>
      <c r="L434" t="s">
        <v>8279</v>
      </c>
      <c r="M434" t="s">
        <v>8278</v>
      </c>
      <c r="N434">
        <v>4</v>
      </c>
      <c r="O434" t="s">
        <v>8277</v>
      </c>
      <c r="P434" t="s">
        <v>8276</v>
      </c>
      <c r="Q434" t="s">
        <v>8275</v>
      </c>
      <c r="R434" s="7">
        <v>35796</v>
      </c>
      <c r="S434" s="8">
        <f t="shared" si="56"/>
        <v>1998</v>
      </c>
      <c r="T434" s="8">
        <v>1998</v>
      </c>
      <c r="U434" s="8">
        <f t="shared" si="57"/>
        <v>24</v>
      </c>
      <c r="V434" s="7" t="s">
        <v>8238</v>
      </c>
      <c r="W434" t="s">
        <v>8113</v>
      </c>
      <c r="X434" s="2" t="s">
        <v>0</v>
      </c>
      <c r="Y434" s="6" t="e">
        <f t="shared" si="54"/>
        <v>#VALUE!</v>
      </c>
      <c r="AA434">
        <v>8929270</v>
      </c>
      <c r="AB434">
        <v>30115</v>
      </c>
      <c r="AD434" t="s">
        <v>4</v>
      </c>
      <c r="AE434">
        <v>18</v>
      </c>
      <c r="AF434" s="9">
        <v>44228</v>
      </c>
      <c r="AH434" t="s">
        <v>8274</v>
      </c>
      <c r="AI434" t="s">
        <v>8273</v>
      </c>
      <c r="AK434" t="s">
        <v>8272</v>
      </c>
      <c r="AL434">
        <v>0</v>
      </c>
      <c r="AM434" s="5">
        <f t="shared" si="58"/>
        <v>0</v>
      </c>
      <c r="AN434" s="4">
        <f t="shared" si="55"/>
        <v>0</v>
      </c>
      <c r="AO434" s="3"/>
      <c r="AP434">
        <v>0</v>
      </c>
      <c r="AR434" t="s">
        <v>1</v>
      </c>
      <c r="AT434" s="2" t="s">
        <v>0</v>
      </c>
      <c r="AU434" s="1" t="e">
        <f t="shared" si="59"/>
        <v>#VALUE!</v>
      </c>
      <c r="AV434" s="1" t="e">
        <f t="shared" si="60"/>
        <v>#VALUE!</v>
      </c>
      <c r="AW434" s="1" t="e">
        <f t="shared" si="61"/>
        <v>#VALUE!</v>
      </c>
    </row>
    <row r="435" spans="1:49" x14ac:dyDescent="0.2">
      <c r="A435">
        <v>433</v>
      </c>
      <c r="B435" t="s">
        <v>8271</v>
      </c>
      <c r="C435" t="s">
        <v>8270</v>
      </c>
      <c r="F435" t="s">
        <v>8269</v>
      </c>
      <c r="G435" t="s">
        <v>15</v>
      </c>
      <c r="H435" t="s">
        <v>14</v>
      </c>
      <c r="I435" t="s">
        <v>8268</v>
      </c>
      <c r="J435" t="s">
        <v>8267</v>
      </c>
      <c r="K435" t="s">
        <v>8266</v>
      </c>
      <c r="L435" t="s">
        <v>8265</v>
      </c>
      <c r="M435" t="s">
        <v>2669</v>
      </c>
      <c r="N435">
        <v>5</v>
      </c>
      <c r="O435" t="s">
        <v>8264</v>
      </c>
      <c r="P435" t="s">
        <v>8263</v>
      </c>
      <c r="Q435" t="s">
        <v>8262</v>
      </c>
      <c r="R435" s="7">
        <v>35796</v>
      </c>
      <c r="S435" s="8">
        <f t="shared" si="56"/>
        <v>1998</v>
      </c>
      <c r="T435" s="8">
        <v>1998</v>
      </c>
      <c r="U435" s="8">
        <f t="shared" si="57"/>
        <v>24</v>
      </c>
      <c r="V435" s="7">
        <v>1998</v>
      </c>
      <c r="W435" t="s">
        <v>8261</v>
      </c>
      <c r="X435" s="2" t="s">
        <v>0</v>
      </c>
      <c r="Y435" s="6" t="e">
        <f t="shared" si="54"/>
        <v>#VALUE!</v>
      </c>
      <c r="AA435">
        <v>11250003</v>
      </c>
      <c r="AB435">
        <v>22513</v>
      </c>
      <c r="AC435">
        <v>17485851</v>
      </c>
      <c r="AD435" t="s">
        <v>4</v>
      </c>
      <c r="AE435">
        <v>65</v>
      </c>
      <c r="AF435">
        <v>3</v>
      </c>
      <c r="AH435" t="s">
        <v>8260</v>
      </c>
      <c r="AI435" t="s">
        <v>8259</v>
      </c>
      <c r="AJ435" t="s">
        <v>8258</v>
      </c>
      <c r="AK435" t="s">
        <v>8257</v>
      </c>
      <c r="AL435">
        <v>1</v>
      </c>
      <c r="AM435" s="5">
        <f t="shared" si="58"/>
        <v>4.1666666666666664E-2</v>
      </c>
      <c r="AN435" s="4">
        <f t="shared" si="55"/>
        <v>6.3107408809794262E-5</v>
      </c>
      <c r="AO435" s="3"/>
      <c r="AP435">
        <v>0</v>
      </c>
      <c r="AR435" t="s">
        <v>1</v>
      </c>
      <c r="AT435" s="2" t="s">
        <v>0</v>
      </c>
      <c r="AU435" s="1" t="e">
        <f t="shared" si="59"/>
        <v>#VALUE!</v>
      </c>
      <c r="AV435" s="1" t="e">
        <f t="shared" si="60"/>
        <v>#VALUE!</v>
      </c>
      <c r="AW435" s="1" t="e">
        <f t="shared" si="61"/>
        <v>#VALUE!</v>
      </c>
    </row>
    <row r="436" spans="1:49" x14ac:dyDescent="0.2">
      <c r="A436">
        <v>434</v>
      </c>
      <c r="B436" t="s">
        <v>8256</v>
      </c>
      <c r="C436" t="s">
        <v>8255</v>
      </c>
      <c r="F436" t="s">
        <v>8254</v>
      </c>
      <c r="G436" t="s">
        <v>15</v>
      </c>
      <c r="H436" t="s">
        <v>14</v>
      </c>
      <c r="I436" t="s">
        <v>8253</v>
      </c>
      <c r="J436">
        <v>60033316</v>
      </c>
      <c r="K436" t="s">
        <v>440</v>
      </c>
      <c r="L436" t="s">
        <v>439</v>
      </c>
      <c r="M436" t="s">
        <v>438</v>
      </c>
      <c r="N436">
        <v>1</v>
      </c>
      <c r="O436" t="s">
        <v>8252</v>
      </c>
      <c r="P436">
        <v>7005956251</v>
      </c>
      <c r="Q436">
        <v>60033316</v>
      </c>
      <c r="R436" s="7">
        <v>35796</v>
      </c>
      <c r="S436" s="8">
        <f t="shared" si="56"/>
        <v>1998</v>
      </c>
      <c r="T436" s="8">
        <v>1998</v>
      </c>
      <c r="U436" s="8">
        <f t="shared" si="57"/>
        <v>24</v>
      </c>
      <c r="V436" s="7">
        <v>1998</v>
      </c>
      <c r="W436" t="s">
        <v>8158</v>
      </c>
      <c r="X436" s="2">
        <v>0.84299999999999997</v>
      </c>
      <c r="Y436" s="6">
        <f t="shared" si="54"/>
        <v>2.250340353968127E-2</v>
      </c>
      <c r="AA436">
        <v>188158</v>
      </c>
      <c r="AB436">
        <v>15168</v>
      </c>
      <c r="AD436" t="s">
        <v>4</v>
      </c>
      <c r="AE436">
        <v>384</v>
      </c>
      <c r="AF436" s="9">
        <v>44256</v>
      </c>
      <c r="AH436" t="s">
        <v>8251</v>
      </c>
      <c r="AI436" t="s">
        <v>8250</v>
      </c>
      <c r="AJ436" t="s">
        <v>8249</v>
      </c>
      <c r="AK436" t="s">
        <v>8248</v>
      </c>
      <c r="AL436">
        <v>50</v>
      </c>
      <c r="AM436" s="5">
        <f t="shared" si="58"/>
        <v>2.0833333333333335</v>
      </c>
      <c r="AN436" s="4">
        <f t="shared" si="55"/>
        <v>3.1553704404897135E-3</v>
      </c>
      <c r="AO436" s="3"/>
      <c r="AP436">
        <v>0</v>
      </c>
      <c r="AR436" t="s">
        <v>1</v>
      </c>
      <c r="AT436" s="2">
        <v>2.694</v>
      </c>
      <c r="AU436" s="1">
        <f t="shared" si="59"/>
        <v>1.6698993609923805</v>
      </c>
      <c r="AV436" s="1">
        <f t="shared" si="60"/>
        <v>1.2829386990085492</v>
      </c>
      <c r="AW436" s="1">
        <f t="shared" si="61"/>
        <v>0.89597803702471812</v>
      </c>
    </row>
    <row r="437" spans="1:49" x14ac:dyDescent="0.2">
      <c r="A437">
        <v>435</v>
      </c>
      <c r="B437" t="s">
        <v>8247</v>
      </c>
      <c r="C437" t="s">
        <v>8246</v>
      </c>
      <c r="D437" t="s">
        <v>8245</v>
      </c>
      <c r="F437" t="s">
        <v>8244</v>
      </c>
      <c r="G437" t="s">
        <v>15</v>
      </c>
      <c r="H437" t="s">
        <v>14</v>
      </c>
      <c r="I437" t="s">
        <v>8243</v>
      </c>
      <c r="J437">
        <v>60022860</v>
      </c>
      <c r="K437" t="s">
        <v>8242</v>
      </c>
      <c r="L437" t="s">
        <v>1185</v>
      </c>
      <c r="M437" t="s">
        <v>783</v>
      </c>
      <c r="N437">
        <v>6</v>
      </c>
      <c r="O437" t="s">
        <v>8241</v>
      </c>
      <c r="P437" t="s">
        <v>8240</v>
      </c>
      <c r="Q437" t="s">
        <v>8239</v>
      </c>
      <c r="R437" s="7">
        <v>35796</v>
      </c>
      <c r="S437" s="8">
        <f t="shared" si="56"/>
        <v>1998</v>
      </c>
      <c r="T437" s="8">
        <v>1998</v>
      </c>
      <c r="U437" s="8">
        <f t="shared" si="57"/>
        <v>24</v>
      </c>
      <c r="V437" s="7" t="s">
        <v>8238</v>
      </c>
      <c r="W437" t="s">
        <v>8113</v>
      </c>
      <c r="X437" s="2" t="s">
        <v>0</v>
      </c>
      <c r="Y437" s="6" t="e">
        <f t="shared" si="54"/>
        <v>#VALUE!</v>
      </c>
      <c r="AA437">
        <v>8929270</v>
      </c>
      <c r="AB437">
        <v>30115</v>
      </c>
      <c r="AD437" t="s">
        <v>4</v>
      </c>
      <c r="AE437">
        <v>18</v>
      </c>
      <c r="AF437" s="9">
        <v>44228</v>
      </c>
      <c r="AH437" t="s">
        <v>3149</v>
      </c>
      <c r="AI437" t="s">
        <v>8237</v>
      </c>
      <c r="AK437" t="s">
        <v>8236</v>
      </c>
      <c r="AL437">
        <v>4</v>
      </c>
      <c r="AM437" s="5">
        <f t="shared" si="58"/>
        <v>0.16666666666666666</v>
      </c>
      <c r="AN437" s="4">
        <f t="shared" si="55"/>
        <v>2.5242963523917705E-4</v>
      </c>
      <c r="AO437" s="3"/>
      <c r="AP437">
        <v>0</v>
      </c>
      <c r="AR437" t="s">
        <v>1</v>
      </c>
      <c r="AT437" s="2" t="s">
        <v>0</v>
      </c>
      <c r="AU437" s="1" t="e">
        <f t="shared" si="59"/>
        <v>#VALUE!</v>
      </c>
      <c r="AV437" s="1" t="e">
        <f t="shared" si="60"/>
        <v>#VALUE!</v>
      </c>
      <c r="AW437" s="1" t="e">
        <f t="shared" si="61"/>
        <v>#VALUE!</v>
      </c>
    </row>
    <row r="438" spans="1:49" x14ac:dyDescent="0.2">
      <c r="A438">
        <v>436</v>
      </c>
      <c r="B438" t="s">
        <v>8235</v>
      </c>
      <c r="C438" t="s">
        <v>8234</v>
      </c>
      <c r="F438" t="s">
        <v>8233</v>
      </c>
      <c r="G438" t="s">
        <v>15</v>
      </c>
      <c r="H438" t="s">
        <v>14</v>
      </c>
      <c r="I438" t="s">
        <v>8232</v>
      </c>
      <c r="J438" t="s">
        <v>8231</v>
      </c>
      <c r="K438" t="s">
        <v>8230</v>
      </c>
      <c r="L438" t="s">
        <v>8229</v>
      </c>
      <c r="M438" t="s">
        <v>921</v>
      </c>
      <c r="N438">
        <v>7</v>
      </c>
      <c r="O438" t="s">
        <v>8228</v>
      </c>
      <c r="P438" t="s">
        <v>8227</v>
      </c>
      <c r="Q438" t="s">
        <v>8226</v>
      </c>
      <c r="R438" s="7">
        <v>35796</v>
      </c>
      <c r="S438" s="8">
        <f t="shared" si="56"/>
        <v>1998</v>
      </c>
      <c r="T438" s="8">
        <v>1998</v>
      </c>
      <c r="U438" s="8">
        <f t="shared" si="57"/>
        <v>24</v>
      </c>
      <c r="V438" s="7">
        <v>36008</v>
      </c>
      <c r="W438" t="s">
        <v>378</v>
      </c>
      <c r="X438" s="2">
        <v>0.77400000000000002</v>
      </c>
      <c r="Y438" s="6">
        <f t="shared" si="54"/>
        <v>2.0661487947465366E-2</v>
      </c>
      <c r="AA438">
        <v>7390572</v>
      </c>
      <c r="AB438">
        <v>13549</v>
      </c>
      <c r="AD438" t="s">
        <v>4</v>
      </c>
      <c r="AE438">
        <v>15</v>
      </c>
      <c r="AF438">
        <v>4</v>
      </c>
      <c r="AH438" t="s">
        <v>8225</v>
      </c>
      <c r="AI438" t="s">
        <v>8224</v>
      </c>
      <c r="AK438" t="s">
        <v>8223</v>
      </c>
      <c r="AL438">
        <v>39</v>
      </c>
      <c r="AM438" s="5">
        <f t="shared" si="58"/>
        <v>1.625</v>
      </c>
      <c r="AN438" s="4">
        <f t="shared" si="55"/>
        <v>2.4611889435819764E-3</v>
      </c>
      <c r="AO438" s="3"/>
      <c r="AP438">
        <v>0</v>
      </c>
      <c r="AR438" t="s">
        <v>1</v>
      </c>
      <c r="AT438" s="2" t="s">
        <v>0</v>
      </c>
      <c r="AU438" s="1">
        <f t="shared" si="59"/>
        <v>1.5201398246300348</v>
      </c>
      <c r="AV438" s="1">
        <f t="shared" si="60"/>
        <v>1.156133844552367</v>
      </c>
      <c r="AW438" s="1">
        <f t="shared" si="61"/>
        <v>0.79212786447469918</v>
      </c>
    </row>
    <row r="439" spans="1:49" x14ac:dyDescent="0.2">
      <c r="A439">
        <v>437</v>
      </c>
      <c r="B439" t="s">
        <v>8222</v>
      </c>
      <c r="C439" t="s">
        <v>8221</v>
      </c>
      <c r="F439" t="s">
        <v>8220</v>
      </c>
      <c r="G439" t="s">
        <v>15</v>
      </c>
      <c r="H439" t="s">
        <v>14</v>
      </c>
      <c r="I439" t="s">
        <v>8219</v>
      </c>
      <c r="J439">
        <v>60006288</v>
      </c>
      <c r="K439" t="s">
        <v>8218</v>
      </c>
      <c r="L439" t="s">
        <v>8217</v>
      </c>
      <c r="M439" t="s">
        <v>1755</v>
      </c>
      <c r="N439">
        <v>3</v>
      </c>
      <c r="O439" t="s">
        <v>8216</v>
      </c>
      <c r="P439" t="s">
        <v>8215</v>
      </c>
      <c r="Q439" t="s">
        <v>8214</v>
      </c>
      <c r="R439" s="7">
        <v>35796</v>
      </c>
      <c r="S439" s="8">
        <f t="shared" si="56"/>
        <v>1998</v>
      </c>
      <c r="T439" s="8">
        <v>1998</v>
      </c>
      <c r="U439" s="8">
        <f t="shared" si="57"/>
        <v>24</v>
      </c>
      <c r="V439" s="7" t="s">
        <v>8213</v>
      </c>
      <c r="W439" t="s">
        <v>8212</v>
      </c>
      <c r="X439" s="2">
        <v>0.21299999999999999</v>
      </c>
      <c r="Y439" s="6">
        <f t="shared" si="54"/>
        <v>5.6859133498838796E-3</v>
      </c>
      <c r="AA439">
        <v>10787275</v>
      </c>
      <c r="AB439">
        <v>25766</v>
      </c>
      <c r="AD439" t="s">
        <v>4</v>
      </c>
      <c r="AE439">
        <v>4</v>
      </c>
      <c r="AF439">
        <v>3</v>
      </c>
      <c r="AH439" t="s">
        <v>7753</v>
      </c>
      <c r="AI439" t="s">
        <v>8211</v>
      </c>
      <c r="AJ439" t="s">
        <v>8210</v>
      </c>
      <c r="AK439" t="s">
        <v>8209</v>
      </c>
      <c r="AL439">
        <v>4</v>
      </c>
      <c r="AM439" s="5">
        <f t="shared" si="58"/>
        <v>0.16666666666666666</v>
      </c>
      <c r="AN439" s="4">
        <f t="shared" si="55"/>
        <v>2.5242963523917705E-4</v>
      </c>
      <c r="AO439" s="3"/>
      <c r="AP439">
        <v>0</v>
      </c>
      <c r="AR439" t="s">
        <v>1</v>
      </c>
      <c r="AT439" s="2" t="s">
        <v>0</v>
      </c>
      <c r="AU439" s="1">
        <f t="shared" si="59"/>
        <v>0.4055868235490469</v>
      </c>
      <c r="AV439" s="1">
        <f t="shared" si="60"/>
        <v>0.29691714925615287</v>
      </c>
      <c r="AW439" s="1">
        <f t="shared" si="61"/>
        <v>0.18824747496325878</v>
      </c>
    </row>
    <row r="440" spans="1:49" x14ac:dyDescent="0.2">
      <c r="A440">
        <v>438</v>
      </c>
      <c r="B440" t="s">
        <v>8208</v>
      </c>
      <c r="C440" t="s">
        <v>8207</v>
      </c>
      <c r="F440" t="s">
        <v>8206</v>
      </c>
      <c r="G440" t="s">
        <v>15</v>
      </c>
      <c r="H440" t="s">
        <v>14</v>
      </c>
      <c r="I440" t="s">
        <v>8205</v>
      </c>
      <c r="J440">
        <v>60004591</v>
      </c>
      <c r="K440" t="s">
        <v>8204</v>
      </c>
      <c r="L440" t="s">
        <v>8203</v>
      </c>
      <c r="M440" t="s">
        <v>1857</v>
      </c>
      <c r="N440">
        <v>1</v>
      </c>
      <c r="O440" t="s">
        <v>8202</v>
      </c>
      <c r="P440">
        <v>36658632700</v>
      </c>
      <c r="Q440">
        <v>60004591</v>
      </c>
      <c r="R440" s="7">
        <v>35796</v>
      </c>
      <c r="S440" s="8">
        <f t="shared" si="56"/>
        <v>1998</v>
      </c>
      <c r="T440" s="8">
        <v>1998</v>
      </c>
      <c r="U440" s="8">
        <f t="shared" si="57"/>
        <v>24</v>
      </c>
      <c r="V440" s="7">
        <v>1998</v>
      </c>
      <c r="W440" t="s">
        <v>2310</v>
      </c>
      <c r="X440" s="2">
        <v>0.311</v>
      </c>
      <c r="Y440" s="6">
        <f t="shared" si="54"/>
        <v>8.3019673794079187E-3</v>
      </c>
      <c r="AA440">
        <v>7924259</v>
      </c>
      <c r="AB440">
        <v>22508</v>
      </c>
      <c r="AD440" t="s">
        <v>4</v>
      </c>
      <c r="AE440">
        <v>34</v>
      </c>
      <c r="AF440" s="9">
        <v>44257</v>
      </c>
      <c r="AH440" t="s">
        <v>6719</v>
      </c>
      <c r="AI440" t="s">
        <v>8201</v>
      </c>
      <c r="AJ440" t="s">
        <v>8200</v>
      </c>
      <c r="AK440" t="s">
        <v>8199</v>
      </c>
      <c r="AL440">
        <v>4</v>
      </c>
      <c r="AM440" s="5">
        <f t="shared" si="58"/>
        <v>0.16666666666666666</v>
      </c>
      <c r="AN440" s="4">
        <f t="shared" si="55"/>
        <v>2.5242963523917705E-4</v>
      </c>
      <c r="AO440" s="3"/>
      <c r="AP440">
        <v>0</v>
      </c>
      <c r="AR440" t="s">
        <v>1</v>
      </c>
      <c r="AT440" s="2" t="s">
        <v>0</v>
      </c>
      <c r="AU440" s="1">
        <f t="shared" si="59"/>
        <v>0.58871060561572963</v>
      </c>
      <c r="AV440" s="1">
        <f t="shared" si="60"/>
        <v>0.4277198507323548</v>
      </c>
      <c r="AW440" s="1">
        <f t="shared" si="61"/>
        <v>0.26672909584897991</v>
      </c>
    </row>
    <row r="441" spans="1:49" x14ac:dyDescent="0.2">
      <c r="A441">
        <v>439</v>
      </c>
      <c r="B441" t="s">
        <v>8198</v>
      </c>
      <c r="C441" t="s">
        <v>8197</v>
      </c>
      <c r="F441" t="s">
        <v>8196</v>
      </c>
      <c r="G441" t="s">
        <v>15</v>
      </c>
      <c r="H441" t="s">
        <v>14</v>
      </c>
      <c r="I441" t="s">
        <v>8195</v>
      </c>
      <c r="J441" t="s">
        <v>8194</v>
      </c>
      <c r="K441" t="s">
        <v>8193</v>
      </c>
      <c r="L441" t="s">
        <v>8192</v>
      </c>
      <c r="M441" t="s">
        <v>8191</v>
      </c>
      <c r="N441">
        <v>5</v>
      </c>
      <c r="O441" t="s">
        <v>8190</v>
      </c>
      <c r="P441" t="s">
        <v>8189</v>
      </c>
      <c r="Q441" t="s">
        <v>8188</v>
      </c>
      <c r="R441" s="7">
        <v>35796</v>
      </c>
      <c r="S441" s="8">
        <f t="shared" si="56"/>
        <v>1998</v>
      </c>
      <c r="T441" s="8">
        <v>1998</v>
      </c>
      <c r="U441" s="8">
        <f t="shared" si="57"/>
        <v>24</v>
      </c>
      <c r="V441" s="7">
        <v>1998</v>
      </c>
      <c r="W441" t="s">
        <v>8187</v>
      </c>
      <c r="X441" s="2" t="s">
        <v>0</v>
      </c>
      <c r="Y441" s="6" t="e">
        <f t="shared" si="54"/>
        <v>#VALUE!</v>
      </c>
      <c r="AA441">
        <v>39136</v>
      </c>
      <c r="AB441">
        <v>13046</v>
      </c>
      <c r="AD441" t="s">
        <v>4</v>
      </c>
      <c r="AE441">
        <v>144</v>
      </c>
      <c r="AF441">
        <v>1</v>
      </c>
      <c r="AH441" t="s">
        <v>8186</v>
      </c>
      <c r="AI441" t="s">
        <v>8185</v>
      </c>
      <c r="AK441" t="s">
        <v>8184</v>
      </c>
      <c r="AL441">
        <v>20</v>
      </c>
      <c r="AM441" s="5">
        <f t="shared" si="58"/>
        <v>0.83333333333333337</v>
      </c>
      <c r="AN441" s="4">
        <f t="shared" si="55"/>
        <v>1.2621481761958854E-3</v>
      </c>
      <c r="AO441" s="3"/>
      <c r="AP441">
        <v>0</v>
      </c>
      <c r="AR441" t="s">
        <v>1</v>
      </c>
      <c r="AT441" s="2" t="s">
        <v>0</v>
      </c>
      <c r="AU441" s="1" t="e">
        <f t="shared" si="59"/>
        <v>#VALUE!</v>
      </c>
      <c r="AV441" s="1" t="e">
        <f t="shared" si="60"/>
        <v>#VALUE!</v>
      </c>
      <c r="AW441" s="1" t="e">
        <f t="shared" si="61"/>
        <v>#VALUE!</v>
      </c>
    </row>
    <row r="442" spans="1:49" x14ac:dyDescent="0.2">
      <c r="A442">
        <v>440</v>
      </c>
      <c r="B442" t="s">
        <v>8183</v>
      </c>
      <c r="C442" t="s">
        <v>8182</v>
      </c>
      <c r="F442" t="s">
        <v>8181</v>
      </c>
      <c r="G442" t="s">
        <v>15</v>
      </c>
      <c r="H442" t="s">
        <v>14</v>
      </c>
      <c r="I442" t="s">
        <v>8180</v>
      </c>
      <c r="J442" t="s">
        <v>8179</v>
      </c>
      <c r="K442" t="s">
        <v>8178</v>
      </c>
      <c r="L442" t="s">
        <v>8177</v>
      </c>
      <c r="M442" t="s">
        <v>8176</v>
      </c>
      <c r="N442">
        <v>4</v>
      </c>
      <c r="O442" t="s">
        <v>8175</v>
      </c>
      <c r="P442" t="s">
        <v>8174</v>
      </c>
      <c r="Q442" t="s">
        <v>8173</v>
      </c>
      <c r="R442" s="7">
        <v>35796</v>
      </c>
      <c r="S442" s="8">
        <f t="shared" si="56"/>
        <v>1998</v>
      </c>
      <c r="T442" s="8">
        <v>1998</v>
      </c>
      <c r="U442" s="8">
        <f t="shared" si="57"/>
        <v>24</v>
      </c>
      <c r="V442" s="7">
        <v>1998</v>
      </c>
      <c r="W442" t="s">
        <v>8172</v>
      </c>
      <c r="X442" s="2">
        <v>0.49299999999999999</v>
      </c>
      <c r="Y442" s="6">
        <f t="shared" si="54"/>
        <v>1.3160353434238275E-2</v>
      </c>
      <c r="AA442">
        <v>11956860</v>
      </c>
      <c r="AB442">
        <v>20328</v>
      </c>
      <c r="AD442" t="s">
        <v>4</v>
      </c>
      <c r="AE442">
        <v>5</v>
      </c>
      <c r="AF442">
        <v>3</v>
      </c>
      <c r="AH442" t="s">
        <v>8171</v>
      </c>
      <c r="AI442" t="s">
        <v>8170</v>
      </c>
      <c r="AK442" t="s">
        <v>8169</v>
      </c>
      <c r="AL442">
        <v>42</v>
      </c>
      <c r="AM442" s="5">
        <f t="shared" si="58"/>
        <v>1.75</v>
      </c>
      <c r="AN442" s="4">
        <f t="shared" si="55"/>
        <v>2.6505111700113595E-3</v>
      </c>
      <c r="AO442" s="3"/>
      <c r="AP442">
        <v>0</v>
      </c>
      <c r="AR442" t="s">
        <v>1</v>
      </c>
      <c r="AT442" s="2">
        <v>1.95</v>
      </c>
      <c r="AU442" s="1">
        <f t="shared" si="59"/>
        <v>1.0007400754970202</v>
      </c>
      <c r="AV442" s="1">
        <f t="shared" si="60"/>
        <v>0.79054323021248174</v>
      </c>
      <c r="AW442" s="1">
        <f t="shared" si="61"/>
        <v>0.58034638492794333</v>
      </c>
    </row>
    <row r="443" spans="1:49" x14ac:dyDescent="0.2">
      <c r="A443">
        <v>441</v>
      </c>
      <c r="B443" t="s">
        <v>8168</v>
      </c>
      <c r="C443" t="s">
        <v>8167</v>
      </c>
      <c r="F443" t="s">
        <v>8166</v>
      </c>
      <c r="G443" t="s">
        <v>15</v>
      </c>
      <c r="H443" t="s">
        <v>14</v>
      </c>
      <c r="I443" t="s">
        <v>8165</v>
      </c>
      <c r="J443" t="s">
        <v>8164</v>
      </c>
      <c r="K443" t="s">
        <v>8163</v>
      </c>
      <c r="L443" t="s">
        <v>8162</v>
      </c>
      <c r="M443" t="s">
        <v>1646</v>
      </c>
      <c r="N443">
        <v>2</v>
      </c>
      <c r="O443" t="s">
        <v>8161</v>
      </c>
      <c r="P443" t="s">
        <v>8160</v>
      </c>
      <c r="Q443" t="s">
        <v>8159</v>
      </c>
      <c r="R443" s="7">
        <v>35796</v>
      </c>
      <c r="S443" s="8">
        <f t="shared" si="56"/>
        <v>1998</v>
      </c>
      <c r="T443" s="8">
        <v>1998</v>
      </c>
      <c r="U443" s="8">
        <f t="shared" si="57"/>
        <v>24</v>
      </c>
      <c r="V443" s="7">
        <v>1998</v>
      </c>
      <c r="W443" t="s">
        <v>8158</v>
      </c>
      <c r="X443" s="2">
        <v>0.84299999999999997</v>
      </c>
      <c r="Y443" s="6">
        <f t="shared" si="54"/>
        <v>2.250340353968127E-2</v>
      </c>
      <c r="AA443">
        <v>188158</v>
      </c>
      <c r="AB443">
        <v>15168</v>
      </c>
      <c r="AD443" t="s">
        <v>4</v>
      </c>
      <c r="AE443">
        <v>379</v>
      </c>
      <c r="AF443" s="9">
        <v>44256</v>
      </c>
      <c r="AH443" t="s">
        <v>8157</v>
      </c>
      <c r="AI443" t="s">
        <v>8156</v>
      </c>
      <c r="AJ443" t="s">
        <v>8155</v>
      </c>
      <c r="AK443" t="s">
        <v>8154</v>
      </c>
      <c r="AL443">
        <v>9</v>
      </c>
      <c r="AM443" s="5">
        <f t="shared" si="58"/>
        <v>0.375</v>
      </c>
      <c r="AN443" s="4">
        <f t="shared" si="55"/>
        <v>5.6796667928814845E-4</v>
      </c>
      <c r="AO443" s="3"/>
      <c r="AP443">
        <v>0</v>
      </c>
      <c r="AR443" t="s">
        <v>1</v>
      </c>
      <c r="AT443" s="2">
        <v>2.694</v>
      </c>
      <c r="AU443" s="1">
        <f t="shared" si="59"/>
        <v>1.5922772481563332</v>
      </c>
      <c r="AV443" s="1">
        <f t="shared" si="60"/>
        <v>1.153568510948471</v>
      </c>
      <c r="AW443" s="1">
        <f t="shared" si="61"/>
        <v>0.7148597737406085</v>
      </c>
    </row>
    <row r="444" spans="1:49" x14ac:dyDescent="0.2">
      <c r="A444">
        <v>442</v>
      </c>
      <c r="B444" t="s">
        <v>8153</v>
      </c>
      <c r="C444" t="s">
        <v>8152</v>
      </c>
      <c r="F444" t="s">
        <v>8151</v>
      </c>
      <c r="G444" t="s">
        <v>15</v>
      </c>
      <c r="H444" t="s">
        <v>14</v>
      </c>
      <c r="I444" t="s">
        <v>8150</v>
      </c>
      <c r="J444">
        <v>60030788</v>
      </c>
      <c r="K444" t="s">
        <v>8149</v>
      </c>
      <c r="L444" t="s">
        <v>8148</v>
      </c>
      <c r="M444" t="s">
        <v>89</v>
      </c>
      <c r="N444">
        <v>3</v>
      </c>
      <c r="O444" t="s">
        <v>8147</v>
      </c>
      <c r="P444" t="s">
        <v>8146</v>
      </c>
      <c r="Q444" t="s">
        <v>8145</v>
      </c>
      <c r="R444" s="7">
        <v>35796</v>
      </c>
      <c r="S444" s="8">
        <f t="shared" si="56"/>
        <v>1998</v>
      </c>
      <c r="T444" s="8">
        <v>1998</v>
      </c>
      <c r="U444" s="8">
        <f t="shared" si="57"/>
        <v>24</v>
      </c>
      <c r="V444" s="7">
        <v>1998</v>
      </c>
      <c r="W444" t="s">
        <v>1751</v>
      </c>
      <c r="X444" s="2">
        <v>0.85499999999999998</v>
      </c>
      <c r="Y444" s="6">
        <f t="shared" si="54"/>
        <v>2.28237366861536E-2</v>
      </c>
      <c r="AA444">
        <v>980331</v>
      </c>
      <c r="AB444">
        <v>23342</v>
      </c>
      <c r="AD444" t="s">
        <v>4</v>
      </c>
      <c r="AE444">
        <v>24</v>
      </c>
      <c r="AF444">
        <v>12</v>
      </c>
      <c r="AH444" t="s">
        <v>8144</v>
      </c>
      <c r="AI444" t="s">
        <v>8143</v>
      </c>
      <c r="AJ444" t="s">
        <v>8142</v>
      </c>
      <c r="AK444" t="s">
        <v>8141</v>
      </c>
      <c r="AL444">
        <v>112</v>
      </c>
      <c r="AM444" s="5">
        <f t="shared" si="58"/>
        <v>4.666666666666667</v>
      </c>
      <c r="AN444" s="4">
        <f t="shared" si="55"/>
        <v>7.0680297866969584E-3</v>
      </c>
      <c r="AO444" s="3"/>
      <c r="AP444">
        <v>0</v>
      </c>
      <c r="AR444" t="s">
        <v>1</v>
      </c>
      <c r="AT444" s="2">
        <v>2.6259999999999999</v>
      </c>
      <c r="AU444" s="1">
        <f t="shared" si="59"/>
        <v>1.8097024616316606</v>
      </c>
      <c r="AV444" s="1">
        <f t="shared" si="60"/>
        <v>1.4945883236425279</v>
      </c>
      <c r="AW444" s="1">
        <f t="shared" si="61"/>
        <v>1.179474185653395</v>
      </c>
    </row>
    <row r="445" spans="1:49" x14ac:dyDescent="0.2">
      <c r="A445">
        <v>443</v>
      </c>
      <c r="B445" t="s">
        <v>8140</v>
      </c>
      <c r="C445" t="s">
        <v>8139</v>
      </c>
      <c r="E445">
        <v>9874833</v>
      </c>
      <c r="F445" t="s">
        <v>8138</v>
      </c>
      <c r="G445" t="s">
        <v>15</v>
      </c>
      <c r="H445" t="s">
        <v>14</v>
      </c>
      <c r="I445" t="s">
        <v>8137</v>
      </c>
      <c r="J445" t="s">
        <v>8136</v>
      </c>
      <c r="K445" t="s">
        <v>8135</v>
      </c>
      <c r="L445" t="s">
        <v>8134</v>
      </c>
      <c r="M445" t="s">
        <v>26</v>
      </c>
      <c r="N445">
        <v>2</v>
      </c>
      <c r="O445" t="s">
        <v>8133</v>
      </c>
      <c r="P445" t="s">
        <v>8132</v>
      </c>
      <c r="Q445" t="s">
        <v>8131</v>
      </c>
      <c r="R445" s="7">
        <v>35796</v>
      </c>
      <c r="S445" s="8">
        <f t="shared" si="56"/>
        <v>1998</v>
      </c>
      <c r="T445" s="8">
        <v>1998</v>
      </c>
      <c r="U445" s="8">
        <f t="shared" si="57"/>
        <v>24</v>
      </c>
      <c r="V445" s="7">
        <v>1998</v>
      </c>
      <c r="W445" t="s">
        <v>8130</v>
      </c>
      <c r="X445" s="2">
        <v>1.4730000000000001</v>
      </c>
      <c r="Y445" s="6">
        <f t="shared" si="54"/>
        <v>3.9320893729478661E-2</v>
      </c>
      <c r="AA445">
        <v>942405</v>
      </c>
      <c r="AB445">
        <v>17871</v>
      </c>
      <c r="AD445" t="s">
        <v>4</v>
      </c>
      <c r="AE445">
        <v>25</v>
      </c>
      <c r="AF445">
        <v>12</v>
      </c>
      <c r="AH445" t="s">
        <v>8129</v>
      </c>
      <c r="AI445" t="s">
        <v>8128</v>
      </c>
      <c r="AJ445" t="s">
        <v>8127</v>
      </c>
      <c r="AK445" t="s">
        <v>8126</v>
      </c>
      <c r="AL445">
        <v>30</v>
      </c>
      <c r="AM445" s="5">
        <f t="shared" si="58"/>
        <v>1.25</v>
      </c>
      <c r="AN445" s="4">
        <f t="shared" si="55"/>
        <v>1.8932222642938281E-3</v>
      </c>
      <c r="AO445" s="3"/>
      <c r="AP445">
        <v>0</v>
      </c>
      <c r="AQ445" t="s">
        <v>8125</v>
      </c>
      <c r="AR445" t="s">
        <v>8124</v>
      </c>
      <c r="AS445" t="s">
        <v>8123</v>
      </c>
      <c r="AT445" s="2">
        <v>4.0709999999999997</v>
      </c>
      <c r="AU445" s="1">
        <f t="shared" si="59"/>
        <v>2.8092592289923211</v>
      </c>
      <c r="AV445" s="1">
        <f t="shared" si="60"/>
        <v>2.0607057996886247</v>
      </c>
      <c r="AW445" s="1">
        <f t="shared" si="61"/>
        <v>1.3121523703849278</v>
      </c>
    </row>
    <row r="446" spans="1:49" x14ac:dyDescent="0.2">
      <c r="A446">
        <v>444</v>
      </c>
      <c r="B446" t="s">
        <v>8122</v>
      </c>
      <c r="C446" t="s">
        <v>8121</v>
      </c>
      <c r="D446" t="s">
        <v>8120</v>
      </c>
      <c r="F446" t="s">
        <v>8119</v>
      </c>
      <c r="G446" t="s">
        <v>15</v>
      </c>
      <c r="H446" t="s">
        <v>14</v>
      </c>
      <c r="I446" t="s">
        <v>8118</v>
      </c>
      <c r="J446">
        <v>100905575</v>
      </c>
      <c r="K446" t="s">
        <v>8117</v>
      </c>
      <c r="M446" t="s">
        <v>89</v>
      </c>
      <c r="N446">
        <v>2</v>
      </c>
      <c r="O446" t="s">
        <v>8116</v>
      </c>
      <c r="P446" t="s">
        <v>8115</v>
      </c>
      <c r="Q446" t="s">
        <v>8114</v>
      </c>
      <c r="R446" s="7">
        <v>35796</v>
      </c>
      <c r="S446" s="8">
        <f t="shared" si="56"/>
        <v>1998</v>
      </c>
      <c r="T446" s="8">
        <v>1998</v>
      </c>
      <c r="U446" s="8">
        <f t="shared" si="57"/>
        <v>24</v>
      </c>
      <c r="V446" s="7">
        <v>1998</v>
      </c>
      <c r="W446" t="s">
        <v>8113</v>
      </c>
      <c r="X446" s="2" t="s">
        <v>0</v>
      </c>
      <c r="Y446" s="6" t="e">
        <f t="shared" si="54"/>
        <v>#VALUE!</v>
      </c>
      <c r="AA446">
        <v>8929270</v>
      </c>
      <c r="AB446">
        <v>30115</v>
      </c>
      <c r="AD446" t="s">
        <v>4</v>
      </c>
      <c r="AE446">
        <v>18</v>
      </c>
      <c r="AF446" s="9">
        <v>44351</v>
      </c>
      <c r="AH446" t="s">
        <v>8112</v>
      </c>
      <c r="AI446" t="s">
        <v>8111</v>
      </c>
      <c r="AK446" t="s">
        <v>8110</v>
      </c>
      <c r="AL446">
        <v>0</v>
      </c>
      <c r="AM446" s="5">
        <f t="shared" si="58"/>
        <v>0</v>
      </c>
      <c r="AN446" s="4">
        <f t="shared" si="55"/>
        <v>0</v>
      </c>
      <c r="AO446" s="3"/>
      <c r="AP446">
        <v>0</v>
      </c>
      <c r="AR446" t="s">
        <v>1</v>
      </c>
      <c r="AT446" s="2" t="s">
        <v>0</v>
      </c>
      <c r="AU446" s="1" t="e">
        <f t="shared" si="59"/>
        <v>#VALUE!</v>
      </c>
      <c r="AV446" s="1" t="e">
        <f t="shared" si="60"/>
        <v>#VALUE!</v>
      </c>
      <c r="AW446" s="1" t="e">
        <f t="shared" si="61"/>
        <v>#VALUE!</v>
      </c>
    </row>
    <row r="447" spans="1:49" x14ac:dyDescent="0.2">
      <c r="A447">
        <v>445</v>
      </c>
      <c r="B447" t="s">
        <v>8109</v>
      </c>
      <c r="C447" t="s">
        <v>8108</v>
      </c>
      <c r="F447" t="s">
        <v>8107</v>
      </c>
      <c r="G447" t="s">
        <v>15</v>
      </c>
      <c r="H447" t="s">
        <v>14</v>
      </c>
      <c r="I447" t="s">
        <v>8106</v>
      </c>
      <c r="J447">
        <v>60009037</v>
      </c>
      <c r="K447" t="s">
        <v>5546</v>
      </c>
      <c r="L447" t="s">
        <v>707</v>
      </c>
      <c r="M447" t="s">
        <v>73</v>
      </c>
      <c r="N447">
        <v>4</v>
      </c>
      <c r="O447" t="s">
        <v>8105</v>
      </c>
      <c r="P447" t="s">
        <v>8104</v>
      </c>
      <c r="Q447" t="s">
        <v>8103</v>
      </c>
      <c r="R447" s="7">
        <v>35796</v>
      </c>
      <c r="S447" s="8">
        <f t="shared" si="56"/>
        <v>1998</v>
      </c>
      <c r="T447" s="8">
        <v>1998</v>
      </c>
      <c r="U447" s="8">
        <f t="shared" si="57"/>
        <v>24</v>
      </c>
      <c r="V447" s="7">
        <v>35947</v>
      </c>
      <c r="W447" t="s">
        <v>378</v>
      </c>
      <c r="X447" s="2">
        <v>0.77400000000000002</v>
      </c>
      <c r="Y447" s="6">
        <f t="shared" si="54"/>
        <v>2.0661487947465366E-2</v>
      </c>
      <c r="AA447">
        <v>7390572</v>
      </c>
      <c r="AB447">
        <v>13549</v>
      </c>
      <c r="AD447" t="s">
        <v>4</v>
      </c>
      <c r="AE447">
        <v>15</v>
      </c>
      <c r="AF447">
        <v>3</v>
      </c>
      <c r="AH447" t="s">
        <v>8102</v>
      </c>
      <c r="AI447" t="s">
        <v>8101</v>
      </c>
      <c r="AK447" t="s">
        <v>8100</v>
      </c>
      <c r="AL447">
        <v>59</v>
      </c>
      <c r="AM447" s="5">
        <f t="shared" si="58"/>
        <v>2.4583333333333335</v>
      </c>
      <c r="AN447" s="4">
        <f t="shared" si="55"/>
        <v>3.7233371197778623E-3</v>
      </c>
      <c r="AO447" s="3"/>
      <c r="AP447">
        <v>1</v>
      </c>
      <c r="AR447" t="s">
        <v>1</v>
      </c>
      <c r="AT447" s="2" t="s">
        <v>0</v>
      </c>
      <c r="AU447" s="1">
        <f t="shared" si="59"/>
        <v>1.5580042699159116</v>
      </c>
      <c r="AV447" s="1">
        <f t="shared" si="60"/>
        <v>1.2192412533621613</v>
      </c>
      <c r="AW447" s="1">
        <f t="shared" si="61"/>
        <v>0.8804782368084112</v>
      </c>
    </row>
    <row r="448" spans="1:49" x14ac:dyDescent="0.2">
      <c r="A448">
        <v>446</v>
      </c>
      <c r="B448" t="s">
        <v>8099</v>
      </c>
      <c r="C448" t="s">
        <v>8098</v>
      </c>
      <c r="F448" t="s">
        <v>8097</v>
      </c>
      <c r="G448" t="s">
        <v>15</v>
      </c>
      <c r="H448" t="s">
        <v>14</v>
      </c>
      <c r="I448" t="s">
        <v>8096</v>
      </c>
      <c r="J448" t="s">
        <v>8095</v>
      </c>
      <c r="K448" t="s">
        <v>8094</v>
      </c>
      <c r="L448" t="s">
        <v>8093</v>
      </c>
      <c r="M448" t="s">
        <v>921</v>
      </c>
      <c r="N448">
        <v>3</v>
      </c>
      <c r="O448" t="s">
        <v>8092</v>
      </c>
      <c r="P448" t="s">
        <v>8091</v>
      </c>
      <c r="Q448" t="s">
        <v>8090</v>
      </c>
      <c r="R448" s="7">
        <v>35796</v>
      </c>
      <c r="S448" s="8">
        <f t="shared" si="56"/>
        <v>1998</v>
      </c>
      <c r="T448" s="8">
        <v>1998</v>
      </c>
      <c r="U448" s="8">
        <f t="shared" si="57"/>
        <v>24</v>
      </c>
      <c r="V448" s="7">
        <v>36039</v>
      </c>
      <c r="W448" t="s">
        <v>8089</v>
      </c>
      <c r="X448" s="2">
        <v>0.92600000000000005</v>
      </c>
      <c r="Y448" s="6">
        <f t="shared" si="54"/>
        <v>2.4719041136114894E-2</v>
      </c>
      <c r="AA448">
        <v>241164</v>
      </c>
      <c r="AB448">
        <v>13956</v>
      </c>
      <c r="AD448" t="s">
        <v>4</v>
      </c>
      <c r="AE448">
        <v>31</v>
      </c>
      <c r="AF448">
        <v>3</v>
      </c>
      <c r="AH448" t="s">
        <v>8088</v>
      </c>
      <c r="AI448" t="s">
        <v>8087</v>
      </c>
      <c r="AJ448" t="s">
        <v>8086</v>
      </c>
      <c r="AK448" t="s">
        <v>8085</v>
      </c>
      <c r="AL448">
        <v>34</v>
      </c>
      <c r="AM448" s="5">
        <f t="shared" si="58"/>
        <v>1.4166666666666667</v>
      </c>
      <c r="AN448" s="4">
        <f t="shared" si="55"/>
        <v>2.1456518995330051E-3</v>
      </c>
      <c r="AO448" s="3"/>
      <c r="AP448">
        <v>0</v>
      </c>
      <c r="AR448" t="s">
        <v>1</v>
      </c>
      <c r="AT448" s="2">
        <v>2.2469999999999999</v>
      </c>
      <c r="AU448" s="1">
        <f t="shared" si="59"/>
        <v>1.7947024365140327</v>
      </c>
      <c r="AV448" s="1">
        <f t="shared" si="60"/>
        <v>1.343234651782395</v>
      </c>
      <c r="AW448" s="1">
        <f t="shared" si="61"/>
        <v>0.89176686705075714</v>
      </c>
    </row>
    <row r="449" spans="1:49" x14ac:dyDescent="0.2">
      <c r="A449">
        <v>447</v>
      </c>
      <c r="B449" t="s">
        <v>8084</v>
      </c>
      <c r="C449" t="s">
        <v>8083</v>
      </c>
      <c r="F449" t="s">
        <v>8082</v>
      </c>
      <c r="G449" t="s">
        <v>15</v>
      </c>
      <c r="H449" t="s">
        <v>14</v>
      </c>
      <c r="I449" t="s">
        <v>8081</v>
      </c>
      <c r="J449" t="s">
        <v>8080</v>
      </c>
      <c r="K449" t="s">
        <v>8079</v>
      </c>
      <c r="L449" t="s">
        <v>8078</v>
      </c>
      <c r="M449" t="s">
        <v>8077</v>
      </c>
      <c r="N449">
        <v>2</v>
      </c>
      <c r="O449" t="s">
        <v>8076</v>
      </c>
      <c r="P449" t="s">
        <v>8075</v>
      </c>
      <c r="Q449" t="s">
        <v>8074</v>
      </c>
      <c r="R449" s="7">
        <v>35796</v>
      </c>
      <c r="S449" s="8">
        <f t="shared" si="56"/>
        <v>1998</v>
      </c>
      <c r="T449" s="8">
        <v>1998</v>
      </c>
      <c r="U449" s="8">
        <f t="shared" si="57"/>
        <v>24</v>
      </c>
      <c r="V449" s="7">
        <v>1998</v>
      </c>
      <c r="W449" t="s">
        <v>2425</v>
      </c>
      <c r="X449" s="2">
        <v>0.51100000000000001</v>
      </c>
      <c r="Y449" s="6">
        <f t="shared" si="54"/>
        <v>1.3640853153946772E-2</v>
      </c>
      <c r="AA449">
        <v>222933</v>
      </c>
      <c r="AB449">
        <v>29630</v>
      </c>
      <c r="AC449">
        <v>14645262</v>
      </c>
      <c r="AD449" t="s">
        <v>4</v>
      </c>
      <c r="AE449">
        <v>32</v>
      </c>
      <c r="AF449">
        <v>12</v>
      </c>
      <c r="AH449" t="s">
        <v>8073</v>
      </c>
      <c r="AI449" t="s">
        <v>8072</v>
      </c>
      <c r="AJ449" t="s">
        <v>8071</v>
      </c>
      <c r="AK449" t="s">
        <v>8070</v>
      </c>
      <c r="AL449">
        <v>50</v>
      </c>
      <c r="AM449" s="5">
        <f t="shared" si="58"/>
        <v>2.0833333333333335</v>
      </c>
      <c r="AN449" s="4">
        <f t="shared" si="55"/>
        <v>3.1553704404897135E-3</v>
      </c>
      <c r="AO449" s="3"/>
      <c r="AP449">
        <v>0</v>
      </c>
      <c r="AR449" t="s">
        <v>1</v>
      </c>
      <c r="AT449" s="2">
        <v>1.016</v>
      </c>
      <c r="AU449" s="1">
        <f t="shared" si="59"/>
        <v>1.0495208339909654</v>
      </c>
      <c r="AV449" s="1">
        <f t="shared" si="60"/>
        <v>0.83981117972182429</v>
      </c>
      <c r="AW449" s="1">
        <f t="shared" si="61"/>
        <v>0.63010152545268316</v>
      </c>
    </row>
    <row r="450" spans="1:49" x14ac:dyDescent="0.2">
      <c r="A450">
        <v>448</v>
      </c>
      <c r="B450" t="s">
        <v>8069</v>
      </c>
      <c r="C450" t="s">
        <v>8068</v>
      </c>
      <c r="F450" t="s">
        <v>8067</v>
      </c>
      <c r="G450" t="s">
        <v>15</v>
      </c>
      <c r="H450" t="s">
        <v>14</v>
      </c>
      <c r="I450" t="s">
        <v>8066</v>
      </c>
      <c r="J450">
        <v>60001989</v>
      </c>
      <c r="K450" t="s">
        <v>8065</v>
      </c>
      <c r="L450" t="s">
        <v>5295</v>
      </c>
      <c r="M450" t="s">
        <v>73</v>
      </c>
      <c r="N450">
        <v>2</v>
      </c>
      <c r="O450" t="s">
        <v>8064</v>
      </c>
      <c r="P450" t="s">
        <v>8063</v>
      </c>
      <c r="Q450" t="s">
        <v>8062</v>
      </c>
      <c r="R450" s="7">
        <v>35796</v>
      </c>
      <c r="S450" s="8">
        <f t="shared" si="56"/>
        <v>1998</v>
      </c>
      <c r="T450" s="8">
        <v>1998</v>
      </c>
      <c r="U450" s="8">
        <f t="shared" si="57"/>
        <v>24</v>
      </c>
      <c r="V450" s="7">
        <v>36039</v>
      </c>
      <c r="W450" t="s">
        <v>8061</v>
      </c>
      <c r="X450" s="2">
        <v>0.67100000000000004</v>
      </c>
      <c r="Y450" s="6">
        <f t="shared" ref="Y450:Y513" si="62">(X450-$Z$3)/($Z$2-$Z$3)</f>
        <v>1.7911961773577855E-2</v>
      </c>
      <c r="AA450">
        <v>138746</v>
      </c>
      <c r="AB450">
        <v>19811</v>
      </c>
      <c r="AD450" t="s">
        <v>4</v>
      </c>
      <c r="AE450">
        <v>91</v>
      </c>
      <c r="AF450">
        <v>5</v>
      </c>
      <c r="AH450" t="s">
        <v>8060</v>
      </c>
      <c r="AI450" t="s">
        <v>8059</v>
      </c>
      <c r="AJ450" t="s">
        <v>8058</v>
      </c>
      <c r="AK450" t="s">
        <v>8057</v>
      </c>
      <c r="AL450">
        <v>6</v>
      </c>
      <c r="AM450" s="5">
        <f t="shared" si="58"/>
        <v>0.25</v>
      </c>
      <c r="AN450" s="4">
        <f t="shared" ref="AN450:AN513" si="63">(AM450-$AO$3)/($AO$2-$AO$3)</f>
        <v>3.786444528587656E-4</v>
      </c>
      <c r="AO450" s="3"/>
      <c r="AP450">
        <v>0</v>
      </c>
      <c r="AR450" t="s">
        <v>1</v>
      </c>
      <c r="AT450" s="2" t="s">
        <v>0</v>
      </c>
      <c r="AU450" s="1">
        <f t="shared" si="59"/>
        <v>1.2651966577362128</v>
      </c>
      <c r="AV450" s="1">
        <f t="shared" si="60"/>
        <v>0.91453031132183105</v>
      </c>
      <c r="AW450" s="1">
        <f t="shared" si="61"/>
        <v>0.56386396490744917</v>
      </c>
    </row>
    <row r="451" spans="1:49" x14ac:dyDescent="0.2">
      <c r="A451">
        <v>449</v>
      </c>
      <c r="B451" t="s">
        <v>8056</v>
      </c>
      <c r="C451" t="s">
        <v>8055</v>
      </c>
      <c r="F451" t="s">
        <v>8054</v>
      </c>
      <c r="G451" t="s">
        <v>15</v>
      </c>
      <c r="H451" t="s">
        <v>14</v>
      </c>
      <c r="I451" t="s">
        <v>8053</v>
      </c>
      <c r="J451">
        <v>60110546</v>
      </c>
      <c r="K451" t="s">
        <v>8052</v>
      </c>
      <c r="L451" t="s">
        <v>8051</v>
      </c>
      <c r="M451" t="s">
        <v>1028</v>
      </c>
      <c r="N451">
        <v>1</v>
      </c>
      <c r="O451" t="s">
        <v>8050</v>
      </c>
      <c r="P451">
        <v>7003825263</v>
      </c>
      <c r="Q451">
        <v>60110546</v>
      </c>
      <c r="R451" s="7">
        <v>35796</v>
      </c>
      <c r="S451" s="8">
        <f t="shared" si="56"/>
        <v>1998</v>
      </c>
      <c r="T451" s="8">
        <v>1998</v>
      </c>
      <c r="U451" s="8">
        <f t="shared" si="57"/>
        <v>24</v>
      </c>
      <c r="V451" s="7">
        <v>1998</v>
      </c>
      <c r="W451" t="s">
        <v>1444</v>
      </c>
      <c r="X451" s="2">
        <v>1.1579999999999999</v>
      </c>
      <c r="Y451" s="6">
        <f t="shared" si="62"/>
        <v>3.0912148634579962E-2</v>
      </c>
      <c r="AA451">
        <v>1668595</v>
      </c>
      <c r="AB451">
        <v>14223</v>
      </c>
      <c r="AD451" t="s">
        <v>4</v>
      </c>
      <c r="AE451">
        <v>58</v>
      </c>
      <c r="AF451">
        <v>2</v>
      </c>
      <c r="AH451" t="s">
        <v>8049</v>
      </c>
      <c r="AI451" t="s">
        <v>8048</v>
      </c>
      <c r="AJ451" t="s">
        <v>8047</v>
      </c>
      <c r="AK451" t="s">
        <v>8046</v>
      </c>
      <c r="AL451">
        <v>32</v>
      </c>
      <c r="AM451" s="5">
        <f t="shared" si="58"/>
        <v>1.3333333333333333</v>
      </c>
      <c r="AN451" s="4">
        <f t="shared" si="63"/>
        <v>2.0194370819134164E-3</v>
      </c>
      <c r="AO451" s="3"/>
      <c r="AP451">
        <v>0</v>
      </c>
      <c r="AQ451" t="s">
        <v>8045</v>
      </c>
      <c r="AR451" t="s">
        <v>8044</v>
      </c>
      <c r="AS451" t="s">
        <v>8043</v>
      </c>
      <c r="AT451" s="2">
        <v>3.573</v>
      </c>
      <c r="AU451" s="1">
        <f t="shared" si="59"/>
        <v>2.2244335168779998</v>
      </c>
      <c r="AV451" s="1">
        <f t="shared" si="60"/>
        <v>1.6465792858246688</v>
      </c>
      <c r="AW451" s="1">
        <f t="shared" si="61"/>
        <v>1.0687250547713381</v>
      </c>
    </row>
    <row r="452" spans="1:49" x14ac:dyDescent="0.2">
      <c r="A452">
        <v>450</v>
      </c>
      <c r="B452" t="s">
        <v>8042</v>
      </c>
      <c r="C452" t="s">
        <v>8041</v>
      </c>
      <c r="F452" t="s">
        <v>8040</v>
      </c>
      <c r="G452" t="s">
        <v>15</v>
      </c>
      <c r="H452" t="s">
        <v>14</v>
      </c>
      <c r="I452" t="s">
        <v>8039</v>
      </c>
      <c r="N452">
        <v>2</v>
      </c>
      <c r="O452" t="s">
        <v>8038</v>
      </c>
      <c r="P452" t="s">
        <v>8037</v>
      </c>
      <c r="Q452" t="s">
        <v>2078</v>
      </c>
      <c r="R452" s="7">
        <v>35796</v>
      </c>
      <c r="S452" s="8">
        <f t="shared" si="56"/>
        <v>1998</v>
      </c>
      <c r="T452" s="8">
        <v>1998</v>
      </c>
      <c r="U452" s="8">
        <f t="shared" si="57"/>
        <v>24</v>
      </c>
      <c r="V452" s="7">
        <v>36069</v>
      </c>
      <c r="W452" t="s">
        <v>8036</v>
      </c>
      <c r="X452" s="2">
        <v>0.40400000000000003</v>
      </c>
      <c r="Y452" s="6">
        <f t="shared" si="62"/>
        <v>1.0784549264568486E-2</v>
      </c>
      <c r="AA452">
        <v>396265</v>
      </c>
      <c r="AB452">
        <v>17473</v>
      </c>
      <c r="AD452" t="s">
        <v>4</v>
      </c>
      <c r="AE452">
        <v>34</v>
      </c>
      <c r="AF452">
        <v>270</v>
      </c>
      <c r="AH452" t="s">
        <v>8035</v>
      </c>
      <c r="AI452" t="s">
        <v>8034</v>
      </c>
      <c r="AK452" t="s">
        <v>8033</v>
      </c>
      <c r="AL452">
        <v>5</v>
      </c>
      <c r="AM452" s="5">
        <f t="shared" si="58"/>
        <v>0.20833333333333334</v>
      </c>
      <c r="AN452" s="4">
        <f t="shared" si="63"/>
        <v>3.1553704404897135E-4</v>
      </c>
      <c r="AO452" s="3"/>
      <c r="AP452">
        <v>0</v>
      </c>
      <c r="AR452" t="s">
        <v>1</v>
      </c>
      <c r="AT452" s="2">
        <v>1.7450000000000001</v>
      </c>
      <c r="AU452" s="1">
        <f t="shared" si="59"/>
        <v>0.76438455984126308</v>
      </c>
      <c r="AV452" s="1">
        <f t="shared" si="60"/>
        <v>0.55500431543087281</v>
      </c>
      <c r="AW452" s="1">
        <f t="shared" si="61"/>
        <v>0.34562407102048259</v>
      </c>
    </row>
    <row r="453" spans="1:49" x14ac:dyDescent="0.2">
      <c r="A453">
        <v>451</v>
      </c>
      <c r="B453" t="s">
        <v>8032</v>
      </c>
      <c r="C453" t="s">
        <v>8031</v>
      </c>
      <c r="E453">
        <v>9895266</v>
      </c>
      <c r="F453" t="s">
        <v>8030</v>
      </c>
      <c r="G453" t="s">
        <v>15</v>
      </c>
      <c r="H453" t="s">
        <v>14</v>
      </c>
      <c r="I453" t="s">
        <v>7994</v>
      </c>
      <c r="J453">
        <v>60031040</v>
      </c>
      <c r="K453" t="s">
        <v>7993</v>
      </c>
      <c r="L453" t="s">
        <v>7992</v>
      </c>
      <c r="M453" t="s">
        <v>2345</v>
      </c>
      <c r="N453">
        <v>3</v>
      </c>
      <c r="O453" t="s">
        <v>8029</v>
      </c>
      <c r="P453" t="s">
        <v>8028</v>
      </c>
      <c r="Q453" t="s">
        <v>7989</v>
      </c>
      <c r="R453" s="7">
        <v>35796</v>
      </c>
      <c r="S453" s="8">
        <f t="shared" si="56"/>
        <v>1998</v>
      </c>
      <c r="T453" s="8">
        <v>1998</v>
      </c>
      <c r="U453" s="8">
        <f t="shared" si="57"/>
        <v>24</v>
      </c>
      <c r="V453" s="7">
        <v>36130</v>
      </c>
      <c r="W453" t="s">
        <v>8027</v>
      </c>
      <c r="X453" s="2">
        <v>1.121</v>
      </c>
      <c r="Y453" s="6">
        <f t="shared" si="62"/>
        <v>2.9924454766290277E-2</v>
      </c>
      <c r="AA453">
        <v>8927790</v>
      </c>
      <c r="AB453">
        <v>19972</v>
      </c>
      <c r="AD453" t="s">
        <v>4</v>
      </c>
      <c r="AE453">
        <v>12</v>
      </c>
      <c r="AF453">
        <v>6</v>
      </c>
      <c r="AH453" t="s">
        <v>8026</v>
      </c>
      <c r="AI453" t="s">
        <v>8025</v>
      </c>
      <c r="AK453" t="s">
        <v>8024</v>
      </c>
      <c r="AL453">
        <v>8</v>
      </c>
      <c r="AM453" s="5">
        <f t="shared" si="58"/>
        <v>0.33333333333333331</v>
      </c>
      <c r="AN453" s="4">
        <f t="shared" si="63"/>
        <v>5.048592704783541E-4</v>
      </c>
      <c r="AO453" s="3"/>
      <c r="AP453">
        <v>0</v>
      </c>
      <c r="AR453" t="s">
        <v>1</v>
      </c>
      <c r="AT453" s="2">
        <v>2.9420000000000002</v>
      </c>
      <c r="AU453" s="1">
        <f t="shared" si="59"/>
        <v>2.1098576117546699</v>
      </c>
      <c r="AV453" s="1">
        <f t="shared" si="60"/>
        <v>1.5214657018384317</v>
      </c>
      <c r="AW453" s="1">
        <f t="shared" si="61"/>
        <v>0.9330737919221932</v>
      </c>
    </row>
    <row r="454" spans="1:49" x14ac:dyDescent="0.2">
      <c r="A454">
        <v>452</v>
      </c>
      <c r="B454" t="s">
        <v>8023</v>
      </c>
      <c r="C454" t="s">
        <v>8022</v>
      </c>
      <c r="F454" t="s">
        <v>8021</v>
      </c>
      <c r="G454" t="s">
        <v>15</v>
      </c>
      <c r="H454" t="s">
        <v>14</v>
      </c>
      <c r="I454" t="s">
        <v>8020</v>
      </c>
      <c r="J454">
        <v>60002494</v>
      </c>
      <c r="K454" t="s">
        <v>8019</v>
      </c>
      <c r="L454" t="s">
        <v>8018</v>
      </c>
      <c r="M454" t="s">
        <v>161</v>
      </c>
      <c r="N454">
        <v>2</v>
      </c>
      <c r="O454" t="s">
        <v>8017</v>
      </c>
      <c r="P454" t="s">
        <v>8016</v>
      </c>
      <c r="Q454" t="s">
        <v>8015</v>
      </c>
      <c r="R454" s="7">
        <v>35796</v>
      </c>
      <c r="S454" s="8">
        <f t="shared" si="56"/>
        <v>1998</v>
      </c>
      <c r="T454" s="8">
        <v>1998</v>
      </c>
      <c r="U454" s="8">
        <f t="shared" si="57"/>
        <v>24</v>
      </c>
      <c r="V454" s="7">
        <v>1998</v>
      </c>
      <c r="W454" t="s">
        <v>8014</v>
      </c>
      <c r="X454" s="2">
        <v>0.85</v>
      </c>
      <c r="Y454" s="6">
        <f t="shared" si="62"/>
        <v>2.2690264541790128E-2</v>
      </c>
      <c r="AA454">
        <v>223646</v>
      </c>
      <c r="AB454">
        <v>19225</v>
      </c>
      <c r="AD454" t="s">
        <v>4</v>
      </c>
      <c r="AE454">
        <v>34</v>
      </c>
      <c r="AF454">
        <v>6</v>
      </c>
      <c r="AH454" t="s">
        <v>8013</v>
      </c>
      <c r="AI454" t="s">
        <v>8012</v>
      </c>
      <c r="AJ454" t="s">
        <v>8011</v>
      </c>
      <c r="AK454" t="s">
        <v>8010</v>
      </c>
      <c r="AL454">
        <v>15</v>
      </c>
      <c r="AM454" s="5">
        <f t="shared" si="58"/>
        <v>0.625</v>
      </c>
      <c r="AN454" s="4">
        <f t="shared" si="63"/>
        <v>9.4661113214691405E-4</v>
      </c>
      <c r="AO454" s="3"/>
      <c r="AP454">
        <v>0</v>
      </c>
      <c r="AR454" t="s">
        <v>1</v>
      </c>
      <c r="AT454" s="2">
        <v>2.923</v>
      </c>
      <c r="AU454" s="1">
        <f t="shared" si="59"/>
        <v>1.6167168518897164</v>
      </c>
      <c r="AV454" s="1">
        <f t="shared" si="60"/>
        <v>1.1818437836968521</v>
      </c>
      <c r="AW454" s="1">
        <f t="shared" si="61"/>
        <v>0.74697071550398786</v>
      </c>
    </row>
    <row r="455" spans="1:49" x14ac:dyDescent="0.2">
      <c r="A455">
        <v>453</v>
      </c>
      <c r="B455" t="s">
        <v>8009</v>
      </c>
      <c r="C455" t="s">
        <v>8008</v>
      </c>
      <c r="E455">
        <v>10206472</v>
      </c>
      <c r="F455" t="s">
        <v>8007</v>
      </c>
      <c r="G455" t="s">
        <v>15</v>
      </c>
      <c r="H455" t="s">
        <v>14</v>
      </c>
      <c r="I455" t="s">
        <v>8006</v>
      </c>
      <c r="J455">
        <v>60033182</v>
      </c>
      <c r="K455" t="s">
        <v>8005</v>
      </c>
      <c r="L455" t="s">
        <v>5792</v>
      </c>
      <c r="M455" t="s">
        <v>73</v>
      </c>
      <c r="N455">
        <v>1</v>
      </c>
      <c r="O455" t="s">
        <v>8004</v>
      </c>
      <c r="P455">
        <v>7004658747</v>
      </c>
      <c r="Q455">
        <v>60033182</v>
      </c>
      <c r="R455" s="7">
        <v>35796</v>
      </c>
      <c r="S455" s="8">
        <f t="shared" si="56"/>
        <v>1998</v>
      </c>
      <c r="T455" s="8">
        <v>1998</v>
      </c>
      <c r="U455" s="8">
        <f t="shared" si="57"/>
        <v>24</v>
      </c>
      <c r="V455" s="7">
        <v>1998</v>
      </c>
      <c r="W455" t="s">
        <v>8003</v>
      </c>
      <c r="X455" s="2">
        <v>1.0900000000000001</v>
      </c>
      <c r="Y455" s="6">
        <f t="shared" si="62"/>
        <v>2.9096927471236756E-2</v>
      </c>
      <c r="AA455" t="s">
        <v>8002</v>
      </c>
      <c r="AB455">
        <v>17590</v>
      </c>
      <c r="AD455" t="s">
        <v>4</v>
      </c>
      <c r="AE455">
        <v>30</v>
      </c>
      <c r="AF455">
        <v>6</v>
      </c>
      <c r="AH455" t="s">
        <v>8001</v>
      </c>
      <c r="AI455" t="s">
        <v>8000</v>
      </c>
      <c r="AJ455" t="s">
        <v>7999</v>
      </c>
      <c r="AK455" t="s">
        <v>7998</v>
      </c>
      <c r="AL455">
        <v>69</v>
      </c>
      <c r="AM455" s="5">
        <f t="shared" si="58"/>
        <v>2.875</v>
      </c>
      <c r="AN455" s="4">
        <f t="shared" si="63"/>
        <v>4.354411207875805E-3</v>
      </c>
      <c r="AO455" s="3"/>
      <c r="AP455">
        <v>0</v>
      </c>
      <c r="AR455" t="s">
        <v>1</v>
      </c>
      <c r="AT455" s="2" t="s">
        <v>0</v>
      </c>
      <c r="AU455" s="1">
        <f t="shared" si="59"/>
        <v>2.1674172592228471</v>
      </c>
      <c r="AV455" s="1">
        <f t="shared" si="60"/>
        <v>1.6725669339556282</v>
      </c>
      <c r="AW455" s="1">
        <f t="shared" si="61"/>
        <v>1.177716608688409</v>
      </c>
    </row>
    <row r="456" spans="1:49" x14ac:dyDescent="0.2">
      <c r="A456">
        <v>454</v>
      </c>
      <c r="B456" t="s">
        <v>7997</v>
      </c>
      <c r="C456" t="s">
        <v>7996</v>
      </c>
      <c r="E456">
        <v>12073223</v>
      </c>
      <c r="F456" t="s">
        <v>7995</v>
      </c>
      <c r="G456" t="s">
        <v>15</v>
      </c>
      <c r="H456" t="s">
        <v>14</v>
      </c>
      <c r="I456" t="s">
        <v>7994</v>
      </c>
      <c r="J456">
        <v>60031040</v>
      </c>
      <c r="K456" t="s">
        <v>7993</v>
      </c>
      <c r="L456" t="s">
        <v>7992</v>
      </c>
      <c r="M456" t="s">
        <v>2345</v>
      </c>
      <c r="N456">
        <v>3</v>
      </c>
      <c r="O456" t="s">
        <v>7991</v>
      </c>
      <c r="P456" t="s">
        <v>7990</v>
      </c>
      <c r="Q456" t="s">
        <v>7989</v>
      </c>
      <c r="R456" s="7">
        <v>35796</v>
      </c>
      <c r="S456" s="8">
        <f t="shared" si="56"/>
        <v>1998</v>
      </c>
      <c r="T456" s="8">
        <v>1998</v>
      </c>
      <c r="U456" s="8">
        <f t="shared" si="57"/>
        <v>24</v>
      </c>
      <c r="V456" s="7">
        <v>1998</v>
      </c>
      <c r="W456" t="s">
        <v>7988</v>
      </c>
      <c r="X456" s="2">
        <v>1.552</v>
      </c>
      <c r="Y456" s="6">
        <f t="shared" si="62"/>
        <v>4.1429753610421505E-2</v>
      </c>
      <c r="AA456">
        <v>7244983</v>
      </c>
      <c r="AB456">
        <v>20577</v>
      </c>
      <c r="AD456" t="s">
        <v>4</v>
      </c>
      <c r="AE456">
        <v>16</v>
      </c>
      <c r="AF456">
        <v>2</v>
      </c>
      <c r="AH456" t="s">
        <v>3424</v>
      </c>
      <c r="AI456" t="s">
        <v>7987</v>
      </c>
      <c r="AK456" t="s">
        <v>7986</v>
      </c>
      <c r="AL456">
        <v>6</v>
      </c>
      <c r="AM456" s="5">
        <f t="shared" si="58"/>
        <v>0.25</v>
      </c>
      <c r="AN456" s="4">
        <f t="shared" si="63"/>
        <v>3.786444528587656E-4</v>
      </c>
      <c r="AO456" s="3"/>
      <c r="AP456">
        <v>0</v>
      </c>
      <c r="AQ456" t="s">
        <v>7985</v>
      </c>
      <c r="AR456" t="s">
        <v>1</v>
      </c>
      <c r="AS456" t="s">
        <v>7984</v>
      </c>
      <c r="AT456" s="2">
        <v>4.226</v>
      </c>
      <c r="AU456" s="1">
        <f t="shared" si="59"/>
        <v>2.9114420863152679</v>
      </c>
      <c r="AV456" s="1">
        <f t="shared" si="60"/>
        <v>2.0904199031640136</v>
      </c>
      <c r="AW456" s="1">
        <f t="shared" si="61"/>
        <v>1.2693977200127589</v>
      </c>
    </row>
    <row r="457" spans="1:49" x14ac:dyDescent="0.2">
      <c r="A457">
        <v>455</v>
      </c>
      <c r="B457" t="s">
        <v>7983</v>
      </c>
      <c r="C457" t="s">
        <v>7982</v>
      </c>
      <c r="D457" t="s">
        <v>7981</v>
      </c>
      <c r="F457" t="s">
        <v>7980</v>
      </c>
      <c r="G457" t="s">
        <v>15</v>
      </c>
      <c r="H457" t="s">
        <v>14</v>
      </c>
      <c r="I457" t="s">
        <v>7979</v>
      </c>
      <c r="J457" t="s">
        <v>7978</v>
      </c>
      <c r="K457" t="s">
        <v>7977</v>
      </c>
      <c r="L457" t="s">
        <v>7976</v>
      </c>
      <c r="M457" t="s">
        <v>2669</v>
      </c>
      <c r="N457">
        <v>3</v>
      </c>
      <c r="O457" t="s">
        <v>7975</v>
      </c>
      <c r="P457" t="s">
        <v>7974</v>
      </c>
      <c r="Q457" t="s">
        <v>7973</v>
      </c>
      <c r="R457" s="7">
        <v>35796</v>
      </c>
      <c r="S457" s="8">
        <f t="shared" si="56"/>
        <v>1998</v>
      </c>
      <c r="T457" s="8">
        <v>1998</v>
      </c>
      <c r="U457" s="8">
        <f t="shared" si="57"/>
        <v>24</v>
      </c>
      <c r="V457" s="7">
        <v>35827</v>
      </c>
      <c r="W457" t="s">
        <v>7972</v>
      </c>
      <c r="X457" s="2">
        <v>1.2769999999999999</v>
      </c>
      <c r="Y457" s="6">
        <f t="shared" si="62"/>
        <v>3.4088785670430582E-2</v>
      </c>
      <c r="AA457">
        <v>12709638</v>
      </c>
      <c r="AB457">
        <v>12507</v>
      </c>
      <c r="AD457" t="s">
        <v>4</v>
      </c>
      <c r="AE457">
        <v>2</v>
      </c>
      <c r="AF457">
        <v>2</v>
      </c>
      <c r="AH457" t="s">
        <v>7971</v>
      </c>
      <c r="AI457" t="s">
        <v>7970</v>
      </c>
      <c r="AJ457" t="s">
        <v>7969</v>
      </c>
      <c r="AK457" t="s">
        <v>7968</v>
      </c>
      <c r="AL457">
        <v>12</v>
      </c>
      <c r="AM457" s="5">
        <f t="shared" si="58"/>
        <v>0.5</v>
      </c>
      <c r="AN457" s="4">
        <f t="shared" si="63"/>
        <v>7.572889057175312E-4</v>
      </c>
      <c r="AO457" s="3"/>
      <c r="AP457">
        <v>0</v>
      </c>
      <c r="AR457" t="s">
        <v>1</v>
      </c>
      <c r="AT457" s="2">
        <v>5.1070000000000002</v>
      </c>
      <c r="AU457" s="1">
        <f t="shared" si="59"/>
        <v>2.4089336641016668</v>
      </c>
      <c r="AV457" s="1">
        <f t="shared" si="60"/>
        <v>1.7423037288074057</v>
      </c>
      <c r="AW457" s="1">
        <f t="shared" si="61"/>
        <v>1.0756737935131446</v>
      </c>
    </row>
    <row r="458" spans="1:49" x14ac:dyDescent="0.2">
      <c r="A458">
        <v>456</v>
      </c>
      <c r="B458" t="s">
        <v>7967</v>
      </c>
      <c r="C458" t="s">
        <v>7966</v>
      </c>
      <c r="F458" t="s">
        <v>7965</v>
      </c>
      <c r="G458" t="s">
        <v>15</v>
      </c>
      <c r="H458" t="s">
        <v>14</v>
      </c>
      <c r="I458" t="s">
        <v>2095</v>
      </c>
      <c r="J458" t="s">
        <v>7964</v>
      </c>
      <c r="K458" t="s">
        <v>7963</v>
      </c>
      <c r="L458" t="s">
        <v>7962</v>
      </c>
      <c r="M458" t="s">
        <v>1646</v>
      </c>
      <c r="N458">
        <v>3</v>
      </c>
      <c r="O458" t="s">
        <v>7961</v>
      </c>
      <c r="P458" t="s">
        <v>7960</v>
      </c>
      <c r="Q458" t="s">
        <v>7959</v>
      </c>
      <c r="R458" s="7">
        <v>35796</v>
      </c>
      <c r="S458" s="8">
        <f t="shared" si="56"/>
        <v>1998</v>
      </c>
      <c r="T458" s="8">
        <v>1998</v>
      </c>
      <c r="U458" s="8">
        <f t="shared" si="57"/>
        <v>24</v>
      </c>
      <c r="V458" s="7">
        <v>35947</v>
      </c>
      <c r="W458" t="s">
        <v>7958</v>
      </c>
      <c r="X458" s="2">
        <v>0.39100000000000001</v>
      </c>
      <c r="Y458" s="6">
        <f t="shared" si="62"/>
        <v>1.043752168922346E-2</v>
      </c>
      <c r="AA458">
        <v>2890003</v>
      </c>
      <c r="AB458">
        <v>24547</v>
      </c>
      <c r="AD458" t="s">
        <v>4</v>
      </c>
      <c r="AE458">
        <v>15</v>
      </c>
      <c r="AF458">
        <v>3</v>
      </c>
      <c r="AH458" t="s">
        <v>7957</v>
      </c>
      <c r="AI458" t="s">
        <v>7956</v>
      </c>
      <c r="AK458" t="s">
        <v>7955</v>
      </c>
      <c r="AL458">
        <v>9</v>
      </c>
      <c r="AM458" s="5">
        <f t="shared" si="58"/>
        <v>0.375</v>
      </c>
      <c r="AN458" s="4">
        <f t="shared" si="63"/>
        <v>5.6796667928814845E-4</v>
      </c>
      <c r="AO458" s="3"/>
      <c r="AP458">
        <v>0</v>
      </c>
      <c r="AR458" t="s">
        <v>1</v>
      </c>
      <c r="AT458" s="2">
        <v>0.93100000000000005</v>
      </c>
      <c r="AU458" s="1">
        <f t="shared" si="59"/>
        <v>0.74766551862428654</v>
      </c>
      <c r="AV458" s="1">
        <f t="shared" si="60"/>
        <v>0.55027441842558034</v>
      </c>
      <c r="AW458" s="1">
        <f t="shared" si="61"/>
        <v>0.35288331822687419</v>
      </c>
    </row>
    <row r="459" spans="1:49" x14ac:dyDescent="0.2">
      <c r="A459">
        <v>457</v>
      </c>
      <c r="B459" t="s">
        <v>7954</v>
      </c>
      <c r="C459" t="s">
        <v>7953</v>
      </c>
      <c r="F459" t="s">
        <v>7952</v>
      </c>
      <c r="G459" t="s">
        <v>15</v>
      </c>
      <c r="H459" t="s">
        <v>14</v>
      </c>
      <c r="I459" t="s">
        <v>7951</v>
      </c>
      <c r="J459">
        <v>60029507</v>
      </c>
      <c r="K459" t="s">
        <v>7344</v>
      </c>
      <c r="L459" t="s">
        <v>7343</v>
      </c>
      <c r="M459" t="s">
        <v>328</v>
      </c>
      <c r="N459">
        <v>2</v>
      </c>
      <c r="O459" t="s">
        <v>7950</v>
      </c>
      <c r="P459" t="s">
        <v>7949</v>
      </c>
      <c r="Q459" t="s">
        <v>7948</v>
      </c>
      <c r="R459" s="7">
        <v>35796</v>
      </c>
      <c r="S459" s="8">
        <f t="shared" si="56"/>
        <v>1998</v>
      </c>
      <c r="T459" s="8">
        <v>1998</v>
      </c>
      <c r="U459" s="8">
        <f t="shared" si="57"/>
        <v>24</v>
      </c>
      <c r="V459" s="7">
        <v>1998</v>
      </c>
      <c r="W459" t="s">
        <v>7947</v>
      </c>
      <c r="X459" s="2">
        <v>0.51700000000000002</v>
      </c>
      <c r="Y459" s="6">
        <f t="shared" si="62"/>
        <v>1.3801019727182938E-2</v>
      </c>
      <c r="AA459" t="s">
        <v>7946</v>
      </c>
      <c r="AB459">
        <v>14981</v>
      </c>
      <c r="AD459" t="s">
        <v>4</v>
      </c>
      <c r="AE459">
        <v>118</v>
      </c>
      <c r="AF459">
        <v>2</v>
      </c>
      <c r="AH459" t="s">
        <v>7945</v>
      </c>
      <c r="AI459" t="s">
        <v>7944</v>
      </c>
      <c r="AK459" t="s">
        <v>7943</v>
      </c>
      <c r="AL459">
        <v>79</v>
      </c>
      <c r="AM459" s="5">
        <f t="shared" si="58"/>
        <v>3.2916666666666665</v>
      </c>
      <c r="AN459" s="4">
        <f t="shared" si="63"/>
        <v>4.9854852959737468E-3</v>
      </c>
      <c r="AO459" s="3"/>
      <c r="AP459">
        <v>0</v>
      </c>
      <c r="AQ459" t="s">
        <v>7942</v>
      </c>
      <c r="AR459" t="s">
        <v>7941</v>
      </c>
      <c r="AS459" t="s">
        <v>4879</v>
      </c>
      <c r="AT459" s="2">
        <v>1.3260000000000001</v>
      </c>
      <c r="AU459" s="1">
        <f t="shared" si="59"/>
        <v>1.1156359397820181</v>
      </c>
      <c r="AV459" s="1">
        <f t="shared" si="60"/>
        <v>0.93932525115783438</v>
      </c>
      <c r="AW459" s="1">
        <f t="shared" si="61"/>
        <v>0.76301456253365041</v>
      </c>
    </row>
    <row r="460" spans="1:49" x14ac:dyDescent="0.2">
      <c r="A460">
        <v>458</v>
      </c>
      <c r="B460" t="s">
        <v>7940</v>
      </c>
      <c r="C460" t="s">
        <v>7939</v>
      </c>
      <c r="F460" t="s">
        <v>7938</v>
      </c>
      <c r="G460" t="s">
        <v>15</v>
      </c>
      <c r="H460" t="s">
        <v>14</v>
      </c>
      <c r="I460" t="s">
        <v>7937</v>
      </c>
      <c r="J460">
        <v>60007654</v>
      </c>
      <c r="K460" t="s">
        <v>7936</v>
      </c>
      <c r="L460" t="s">
        <v>1797</v>
      </c>
      <c r="M460" t="s">
        <v>609</v>
      </c>
      <c r="N460">
        <v>4</v>
      </c>
      <c r="O460" t="s">
        <v>7935</v>
      </c>
      <c r="P460" t="s">
        <v>7934</v>
      </c>
      <c r="Q460" t="s">
        <v>7933</v>
      </c>
      <c r="R460" s="7">
        <v>35796</v>
      </c>
      <c r="S460" s="8">
        <f t="shared" si="56"/>
        <v>1998</v>
      </c>
      <c r="T460" s="8">
        <v>1998</v>
      </c>
      <c r="U460" s="8">
        <f t="shared" si="57"/>
        <v>24</v>
      </c>
      <c r="V460" s="7">
        <v>1998</v>
      </c>
      <c r="W460" t="s">
        <v>7932</v>
      </c>
      <c r="X460" s="2">
        <v>1.026</v>
      </c>
      <c r="Y460" s="6">
        <f t="shared" si="62"/>
        <v>2.738848402338432E-2</v>
      </c>
      <c r="AA460">
        <v>380938</v>
      </c>
      <c r="AB460">
        <v>28245</v>
      </c>
      <c r="AD460" t="s">
        <v>4</v>
      </c>
      <c r="AE460">
        <v>181</v>
      </c>
      <c r="AF460">
        <v>2</v>
      </c>
      <c r="AH460" t="s">
        <v>7931</v>
      </c>
      <c r="AI460" t="s">
        <v>7930</v>
      </c>
      <c r="AK460" t="s">
        <v>7929</v>
      </c>
      <c r="AL460">
        <v>72</v>
      </c>
      <c r="AM460" s="5">
        <f t="shared" si="58"/>
        <v>3</v>
      </c>
      <c r="AN460" s="4">
        <f t="shared" si="63"/>
        <v>4.5437334343051876E-3</v>
      </c>
      <c r="AO460" s="3"/>
      <c r="AP460">
        <v>0</v>
      </c>
      <c r="AR460" t="s">
        <v>1</v>
      </c>
      <c r="AT460" s="2">
        <v>2.6709999999999998</v>
      </c>
      <c r="AU460" s="1">
        <f t="shared" si="59"/>
        <v>2.0535058846660581</v>
      </c>
      <c r="AV460" s="1">
        <f t="shared" si="60"/>
        <v>1.5966108728844755</v>
      </c>
      <c r="AW460" s="1">
        <f t="shared" si="61"/>
        <v>1.1397158611028926</v>
      </c>
    </row>
    <row r="461" spans="1:49" x14ac:dyDescent="0.2">
      <c r="A461">
        <v>459</v>
      </c>
      <c r="B461" t="s">
        <v>7928</v>
      </c>
      <c r="F461" t="s">
        <v>7927</v>
      </c>
      <c r="G461" t="s">
        <v>15</v>
      </c>
      <c r="H461" t="s">
        <v>14</v>
      </c>
      <c r="I461" t="s">
        <v>7926</v>
      </c>
      <c r="J461">
        <v>60103822</v>
      </c>
      <c r="K461" t="s">
        <v>7925</v>
      </c>
      <c r="L461" t="s">
        <v>7924</v>
      </c>
      <c r="M461" t="s">
        <v>1028</v>
      </c>
      <c r="N461">
        <v>1</v>
      </c>
      <c r="O461" t="s">
        <v>7923</v>
      </c>
      <c r="P461">
        <v>6603753755</v>
      </c>
      <c r="Q461">
        <v>60103822</v>
      </c>
      <c r="R461" s="7">
        <v>35796</v>
      </c>
      <c r="S461" s="8">
        <f t="shared" si="56"/>
        <v>1998</v>
      </c>
      <c r="T461" s="8">
        <v>1998</v>
      </c>
      <c r="U461" s="8">
        <f t="shared" si="57"/>
        <v>24</v>
      </c>
      <c r="V461" s="7">
        <v>35796</v>
      </c>
      <c r="W461" t="s">
        <v>7806</v>
      </c>
      <c r="X461" s="2">
        <v>0.32500000000000001</v>
      </c>
      <c r="Y461" s="6">
        <f t="shared" si="62"/>
        <v>8.6756893836256385E-3</v>
      </c>
      <c r="AA461">
        <v>10637710</v>
      </c>
      <c r="AB461">
        <v>12922</v>
      </c>
      <c r="AD461" t="s">
        <v>4</v>
      </c>
      <c r="AE461">
        <v>44</v>
      </c>
      <c r="AF461">
        <v>1</v>
      </c>
      <c r="AH461" s="9">
        <v>44317</v>
      </c>
      <c r="AI461" t="s">
        <v>7922</v>
      </c>
      <c r="AK461" t="s">
        <v>7921</v>
      </c>
      <c r="AL461">
        <v>0</v>
      </c>
      <c r="AM461" s="5">
        <f t="shared" si="58"/>
        <v>0</v>
      </c>
      <c r="AN461" s="4">
        <f t="shared" si="63"/>
        <v>0</v>
      </c>
      <c r="AO461" s="3"/>
      <c r="AP461">
        <v>0</v>
      </c>
      <c r="AR461" t="s">
        <v>1</v>
      </c>
      <c r="AT461" s="2">
        <v>0.85599999999999998</v>
      </c>
      <c r="AU461" s="1">
        <f t="shared" si="59"/>
        <v>0.60729825685379468</v>
      </c>
      <c r="AV461" s="1">
        <f t="shared" si="60"/>
        <v>0.43378446918128194</v>
      </c>
      <c r="AW461" s="1">
        <f t="shared" si="61"/>
        <v>0.26027068150876914</v>
      </c>
    </row>
    <row r="462" spans="1:49" x14ac:dyDescent="0.2">
      <c r="A462">
        <v>460</v>
      </c>
      <c r="B462" t="s">
        <v>7920</v>
      </c>
      <c r="C462" t="s">
        <v>7919</v>
      </c>
      <c r="F462" t="s">
        <v>7918</v>
      </c>
      <c r="G462" t="s">
        <v>15</v>
      </c>
      <c r="H462" t="s">
        <v>14</v>
      </c>
      <c r="I462" t="s">
        <v>7917</v>
      </c>
      <c r="J462">
        <v>60025555</v>
      </c>
      <c r="K462" t="s">
        <v>1636</v>
      </c>
      <c r="L462" t="s">
        <v>966</v>
      </c>
      <c r="M462" t="s">
        <v>89</v>
      </c>
      <c r="N462">
        <v>3</v>
      </c>
      <c r="O462" t="s">
        <v>7916</v>
      </c>
      <c r="P462" t="s">
        <v>7915</v>
      </c>
      <c r="Q462" t="s">
        <v>4968</v>
      </c>
      <c r="R462" s="7">
        <v>35796</v>
      </c>
      <c r="S462" s="8">
        <f t="shared" si="56"/>
        <v>1998</v>
      </c>
      <c r="T462" s="8">
        <v>1998</v>
      </c>
      <c r="U462" s="8">
        <f t="shared" si="57"/>
        <v>24</v>
      </c>
      <c r="V462" s="7">
        <v>36130</v>
      </c>
      <c r="W462" t="s">
        <v>1052</v>
      </c>
      <c r="X462" s="2">
        <v>0.111</v>
      </c>
      <c r="Y462" s="6">
        <f t="shared" si="62"/>
        <v>2.9630816048690639E-3</v>
      </c>
      <c r="AA462">
        <v>87566621</v>
      </c>
      <c r="AB462">
        <v>24890</v>
      </c>
      <c r="AD462" t="s">
        <v>4</v>
      </c>
      <c r="AE462">
        <v>81</v>
      </c>
      <c r="AF462">
        <v>12</v>
      </c>
      <c r="AH462" t="s">
        <v>7914</v>
      </c>
      <c r="AI462" t="s">
        <v>7913</v>
      </c>
      <c r="AJ462" t="s">
        <v>7912</v>
      </c>
      <c r="AK462" t="s">
        <v>7911</v>
      </c>
      <c r="AL462">
        <v>3</v>
      </c>
      <c r="AM462" s="5">
        <f t="shared" si="58"/>
        <v>0.125</v>
      </c>
      <c r="AN462" s="4">
        <f t="shared" si="63"/>
        <v>1.893222264293828E-4</v>
      </c>
      <c r="AO462" s="3"/>
      <c r="AP462">
        <v>0</v>
      </c>
      <c r="AR462" t="s">
        <v>1</v>
      </c>
      <c r="AT462" s="2" t="s">
        <v>0</v>
      </c>
      <c r="AU462" s="1">
        <f t="shared" si="59"/>
        <v>0.2130953791337159</v>
      </c>
      <c r="AV462" s="1">
        <f t="shared" si="60"/>
        <v>0.15762019156492232</v>
      </c>
      <c r="AW462" s="1">
        <f t="shared" si="61"/>
        <v>0.10214500399612871</v>
      </c>
    </row>
    <row r="463" spans="1:49" x14ac:dyDescent="0.2">
      <c r="A463">
        <v>461</v>
      </c>
      <c r="B463" t="s">
        <v>7910</v>
      </c>
      <c r="C463" t="s">
        <v>7909</v>
      </c>
      <c r="F463" t="s">
        <v>7908</v>
      </c>
      <c r="G463" t="s">
        <v>15</v>
      </c>
      <c r="H463" t="s">
        <v>14</v>
      </c>
      <c r="I463" t="s">
        <v>7907</v>
      </c>
      <c r="J463" t="s">
        <v>7906</v>
      </c>
      <c r="K463" t="s">
        <v>7905</v>
      </c>
      <c r="L463" t="s">
        <v>7904</v>
      </c>
      <c r="M463" t="s">
        <v>7903</v>
      </c>
      <c r="N463">
        <v>3</v>
      </c>
      <c r="O463" t="s">
        <v>7902</v>
      </c>
      <c r="P463" t="s">
        <v>7901</v>
      </c>
      <c r="Q463" t="s">
        <v>7900</v>
      </c>
      <c r="R463" s="7">
        <v>35796</v>
      </c>
      <c r="S463" s="8">
        <f t="shared" si="56"/>
        <v>1998</v>
      </c>
      <c r="T463" s="8">
        <v>1998</v>
      </c>
      <c r="U463" s="8">
        <f t="shared" si="57"/>
        <v>24</v>
      </c>
      <c r="V463" s="7">
        <v>36130</v>
      </c>
      <c r="W463" t="s">
        <v>1052</v>
      </c>
      <c r="X463" s="2">
        <v>0.111</v>
      </c>
      <c r="Y463" s="6">
        <f t="shared" si="62"/>
        <v>2.9630816048690639E-3</v>
      </c>
      <c r="AA463">
        <v>87566621</v>
      </c>
      <c r="AB463">
        <v>24890</v>
      </c>
      <c r="AD463" t="s">
        <v>4</v>
      </c>
      <c r="AE463">
        <v>81</v>
      </c>
      <c r="AF463">
        <v>12</v>
      </c>
      <c r="AH463" s="11">
        <v>43709</v>
      </c>
      <c r="AI463" t="s">
        <v>7899</v>
      </c>
      <c r="AJ463" t="s">
        <v>7898</v>
      </c>
      <c r="AK463" t="s">
        <v>7897</v>
      </c>
      <c r="AL463">
        <v>1</v>
      </c>
      <c r="AM463" s="5">
        <f t="shared" si="58"/>
        <v>4.1666666666666664E-2</v>
      </c>
      <c r="AN463" s="4">
        <f t="shared" si="63"/>
        <v>6.3107408809794262E-5</v>
      </c>
      <c r="AO463" s="3"/>
      <c r="AP463">
        <v>0</v>
      </c>
      <c r="AR463" t="s">
        <v>1</v>
      </c>
      <c r="AT463" s="2" t="s">
        <v>0</v>
      </c>
      <c r="AU463" s="1">
        <f t="shared" si="59"/>
        <v>0.20930893460512826</v>
      </c>
      <c r="AV463" s="1">
        <f t="shared" si="60"/>
        <v>0.15130945068394291</v>
      </c>
      <c r="AW463" s="1">
        <f t="shared" si="61"/>
        <v>9.3309966762757504E-2</v>
      </c>
    </row>
    <row r="464" spans="1:49" x14ac:dyDescent="0.2">
      <c r="A464">
        <v>462</v>
      </c>
      <c r="B464" t="s">
        <v>7896</v>
      </c>
      <c r="C464" t="s">
        <v>7895</v>
      </c>
      <c r="F464" t="s">
        <v>7894</v>
      </c>
      <c r="G464" t="s">
        <v>15</v>
      </c>
      <c r="H464" t="s">
        <v>14</v>
      </c>
      <c r="I464" t="s">
        <v>7893</v>
      </c>
      <c r="J464" t="s">
        <v>7892</v>
      </c>
      <c r="K464" t="s">
        <v>7891</v>
      </c>
      <c r="L464" t="s">
        <v>7890</v>
      </c>
      <c r="M464" t="s">
        <v>7889</v>
      </c>
      <c r="N464">
        <v>3</v>
      </c>
      <c r="O464" t="s">
        <v>7888</v>
      </c>
      <c r="P464" t="s">
        <v>7887</v>
      </c>
      <c r="Q464" t="s">
        <v>7886</v>
      </c>
      <c r="R464" s="7">
        <v>35796</v>
      </c>
      <c r="S464" s="8">
        <f t="shared" si="56"/>
        <v>1998</v>
      </c>
      <c r="T464" s="8">
        <v>1998</v>
      </c>
      <c r="U464" s="8">
        <f t="shared" si="57"/>
        <v>24</v>
      </c>
      <c r="V464" s="7">
        <v>36130</v>
      </c>
      <c r="W464" t="s">
        <v>1052</v>
      </c>
      <c r="X464" s="2">
        <v>0.111</v>
      </c>
      <c r="Y464" s="6">
        <f t="shared" si="62"/>
        <v>2.9630816048690639E-3</v>
      </c>
      <c r="AA464">
        <v>87566621</v>
      </c>
      <c r="AB464">
        <v>24890</v>
      </c>
      <c r="AD464" t="s">
        <v>4</v>
      </c>
      <c r="AE464">
        <v>81</v>
      </c>
      <c r="AF464">
        <v>12</v>
      </c>
      <c r="AH464" t="s">
        <v>7885</v>
      </c>
      <c r="AI464" t="s">
        <v>7884</v>
      </c>
      <c r="AJ464" t="s">
        <v>7883</v>
      </c>
      <c r="AK464" t="s">
        <v>7882</v>
      </c>
      <c r="AL464">
        <v>1</v>
      </c>
      <c r="AM464" s="5">
        <f t="shared" si="58"/>
        <v>4.1666666666666664E-2</v>
      </c>
      <c r="AN464" s="4">
        <f t="shared" si="63"/>
        <v>6.3107408809794262E-5</v>
      </c>
      <c r="AO464" s="3"/>
      <c r="AP464">
        <v>0</v>
      </c>
      <c r="AR464" t="s">
        <v>1</v>
      </c>
      <c r="AT464" s="2" t="s">
        <v>0</v>
      </c>
      <c r="AU464" s="1">
        <f t="shared" si="59"/>
        <v>0.20930893460512826</v>
      </c>
      <c r="AV464" s="1">
        <f t="shared" si="60"/>
        <v>0.15130945068394291</v>
      </c>
      <c r="AW464" s="1">
        <f t="shared" si="61"/>
        <v>9.3309966762757504E-2</v>
      </c>
    </row>
    <row r="465" spans="1:49" x14ac:dyDescent="0.2">
      <c r="A465">
        <v>463</v>
      </c>
      <c r="B465" t="s">
        <v>7881</v>
      </c>
      <c r="C465" t="s">
        <v>7880</v>
      </c>
      <c r="F465" t="s">
        <v>7879</v>
      </c>
      <c r="G465" t="s">
        <v>15</v>
      </c>
      <c r="H465" t="s">
        <v>14</v>
      </c>
      <c r="I465" t="s">
        <v>7878</v>
      </c>
      <c r="J465">
        <v>60098468</v>
      </c>
      <c r="K465" t="s">
        <v>5981</v>
      </c>
      <c r="L465" t="s">
        <v>5980</v>
      </c>
      <c r="M465" t="s">
        <v>1492</v>
      </c>
      <c r="N465">
        <v>3</v>
      </c>
      <c r="O465" t="s">
        <v>7877</v>
      </c>
      <c r="P465" t="s">
        <v>7876</v>
      </c>
      <c r="Q465" t="s">
        <v>7875</v>
      </c>
      <c r="R465" s="7">
        <v>35796</v>
      </c>
      <c r="S465" s="8">
        <f t="shared" si="56"/>
        <v>1998</v>
      </c>
      <c r="T465" s="8">
        <v>1998</v>
      </c>
      <c r="U465" s="8">
        <f t="shared" si="57"/>
        <v>24</v>
      </c>
      <c r="V465" s="7" t="s">
        <v>7401</v>
      </c>
      <c r="W465" t="s">
        <v>3732</v>
      </c>
      <c r="X465" s="2">
        <v>0.30199999999999999</v>
      </c>
      <c r="Y465" s="6">
        <f t="shared" si="62"/>
        <v>8.0617175195536687E-3</v>
      </c>
      <c r="AA465">
        <v>9296212</v>
      </c>
      <c r="AB465">
        <v>20725</v>
      </c>
      <c r="AD465" t="s">
        <v>4</v>
      </c>
      <c r="AE465">
        <v>8</v>
      </c>
      <c r="AF465">
        <v>3</v>
      </c>
      <c r="AH465" t="s">
        <v>7874</v>
      </c>
      <c r="AI465" t="s">
        <v>7873</v>
      </c>
      <c r="AK465" t="s">
        <v>7872</v>
      </c>
      <c r="AL465">
        <v>4</v>
      </c>
      <c r="AM465" s="5">
        <f t="shared" si="58"/>
        <v>0.16666666666666666</v>
      </c>
      <c r="AN465" s="4">
        <f t="shared" si="63"/>
        <v>2.5242963523917705E-4</v>
      </c>
      <c r="AO465" s="3"/>
      <c r="AP465">
        <v>0</v>
      </c>
      <c r="AR465" t="s">
        <v>1</v>
      </c>
      <c r="AT465" s="2">
        <v>1.671</v>
      </c>
      <c r="AU465" s="1">
        <f t="shared" si="59"/>
        <v>0.57189311542593202</v>
      </c>
      <c r="AV465" s="1">
        <f t="shared" si="60"/>
        <v>0.41570735773964229</v>
      </c>
      <c r="AW465" s="1">
        <f t="shared" si="61"/>
        <v>0.2595216000533524</v>
      </c>
    </row>
    <row r="466" spans="1:49" x14ac:dyDescent="0.2">
      <c r="A466">
        <v>464</v>
      </c>
      <c r="B466" t="s">
        <v>7871</v>
      </c>
      <c r="C466" t="s">
        <v>7870</v>
      </c>
      <c r="F466" t="s">
        <v>7869</v>
      </c>
      <c r="G466" t="s">
        <v>15</v>
      </c>
      <c r="H466" t="s">
        <v>14</v>
      </c>
      <c r="I466" t="s">
        <v>7868</v>
      </c>
      <c r="J466">
        <v>60019588</v>
      </c>
      <c r="K466" t="s">
        <v>7867</v>
      </c>
      <c r="L466" t="s">
        <v>7866</v>
      </c>
      <c r="M466" t="s">
        <v>89</v>
      </c>
      <c r="N466">
        <v>1</v>
      </c>
      <c r="O466" t="s">
        <v>7865</v>
      </c>
      <c r="P466">
        <v>7404175189</v>
      </c>
      <c r="Q466">
        <v>60019588</v>
      </c>
      <c r="R466" s="7">
        <v>35796</v>
      </c>
      <c r="S466" s="8">
        <f t="shared" si="56"/>
        <v>1998</v>
      </c>
      <c r="T466" s="8">
        <v>1998</v>
      </c>
      <c r="U466" s="8">
        <f t="shared" si="57"/>
        <v>24</v>
      </c>
      <c r="V466" s="7">
        <v>1998</v>
      </c>
      <c r="W466" t="s">
        <v>7864</v>
      </c>
      <c r="X466" s="2">
        <v>0.36299999999999999</v>
      </c>
      <c r="Y466" s="6">
        <f t="shared" si="62"/>
        <v>9.6900776807880198E-3</v>
      </c>
      <c r="AA466">
        <v>214914</v>
      </c>
      <c r="AB466">
        <v>21042</v>
      </c>
      <c r="AD466" t="s">
        <v>4</v>
      </c>
      <c r="AE466">
        <v>42</v>
      </c>
      <c r="AF466">
        <v>1</v>
      </c>
      <c r="AH466" t="s">
        <v>1194</v>
      </c>
      <c r="AI466" t="s">
        <v>7863</v>
      </c>
      <c r="AJ466" t="s">
        <v>7862</v>
      </c>
      <c r="AK466" t="s">
        <v>7861</v>
      </c>
      <c r="AL466">
        <v>4</v>
      </c>
      <c r="AM466" s="5">
        <f t="shared" si="58"/>
        <v>0.16666666666666666</v>
      </c>
      <c r="AN466" s="4">
        <f t="shared" si="63"/>
        <v>2.5242963523917705E-4</v>
      </c>
      <c r="AO466" s="3"/>
      <c r="AP466">
        <v>1</v>
      </c>
      <c r="AR466" t="s">
        <v>1</v>
      </c>
      <c r="AT466" s="2" t="s">
        <v>0</v>
      </c>
      <c r="AU466" s="1">
        <f t="shared" si="59"/>
        <v>0.68587832671233673</v>
      </c>
      <c r="AV466" s="1">
        <f t="shared" si="60"/>
        <v>0.49712536580135985</v>
      </c>
      <c r="AW466" s="1">
        <f t="shared" si="61"/>
        <v>0.30837240489038298</v>
      </c>
    </row>
    <row r="467" spans="1:49" x14ac:dyDescent="0.2">
      <c r="A467">
        <v>465</v>
      </c>
      <c r="B467" t="s">
        <v>7860</v>
      </c>
      <c r="C467" t="s">
        <v>7859</v>
      </c>
      <c r="F467" t="s">
        <v>7858</v>
      </c>
      <c r="G467" t="s">
        <v>15</v>
      </c>
      <c r="H467" t="s">
        <v>14</v>
      </c>
      <c r="I467" t="s">
        <v>7857</v>
      </c>
      <c r="J467">
        <v>60027550</v>
      </c>
      <c r="K467" t="s">
        <v>75</v>
      </c>
      <c r="L467" t="s">
        <v>74</v>
      </c>
      <c r="M467" t="s">
        <v>73</v>
      </c>
      <c r="N467">
        <v>2</v>
      </c>
      <c r="O467" t="s">
        <v>7856</v>
      </c>
      <c r="P467" t="s">
        <v>7855</v>
      </c>
      <c r="Q467" t="s">
        <v>70</v>
      </c>
      <c r="R467" s="7">
        <v>35796</v>
      </c>
      <c r="S467" s="8">
        <f t="shared" si="56"/>
        <v>1998</v>
      </c>
      <c r="T467" s="8">
        <v>1998</v>
      </c>
      <c r="U467" s="8">
        <f t="shared" si="57"/>
        <v>24</v>
      </c>
      <c r="V467" s="7">
        <v>36069</v>
      </c>
      <c r="W467" t="s">
        <v>7854</v>
      </c>
      <c r="X467" s="2">
        <v>1.109</v>
      </c>
      <c r="Y467" s="6">
        <f t="shared" si="62"/>
        <v>2.9604121619817944E-2</v>
      </c>
      <c r="AA467">
        <v>223239</v>
      </c>
      <c r="AB467">
        <v>23966</v>
      </c>
      <c r="AD467" t="s">
        <v>4</v>
      </c>
      <c r="AE467">
        <v>99</v>
      </c>
      <c r="AF467">
        <v>1</v>
      </c>
      <c r="AH467" t="s">
        <v>7853</v>
      </c>
      <c r="AI467" t="s">
        <v>7852</v>
      </c>
      <c r="AJ467" t="s">
        <v>7851</v>
      </c>
      <c r="AK467" t="s">
        <v>7850</v>
      </c>
      <c r="AL467">
        <v>0</v>
      </c>
      <c r="AM467" s="5">
        <f t="shared" si="58"/>
        <v>0</v>
      </c>
      <c r="AN467" s="4">
        <f t="shared" si="63"/>
        <v>0</v>
      </c>
      <c r="AO467" s="3"/>
      <c r="AP467">
        <v>0</v>
      </c>
      <c r="AQ467" t="s">
        <v>5033</v>
      </c>
      <c r="AR467" t="s">
        <v>7849</v>
      </c>
      <c r="AS467" t="s">
        <v>5032</v>
      </c>
      <c r="AT467" s="2" t="s">
        <v>0</v>
      </c>
      <c r="AU467" s="1">
        <f t="shared" si="59"/>
        <v>2.0722885133872557</v>
      </c>
      <c r="AV467" s="1">
        <f t="shared" si="60"/>
        <v>1.4802060809908972</v>
      </c>
      <c r="AW467" s="1">
        <f t="shared" si="61"/>
        <v>0.88812364859453841</v>
      </c>
    </row>
    <row r="468" spans="1:49" x14ac:dyDescent="0.2">
      <c r="A468">
        <v>466</v>
      </c>
      <c r="B468" t="s">
        <v>7848</v>
      </c>
      <c r="C468" t="s">
        <v>7847</v>
      </c>
      <c r="F468" t="s">
        <v>7846</v>
      </c>
      <c r="G468" t="s">
        <v>15</v>
      </c>
      <c r="H468" t="s">
        <v>14</v>
      </c>
      <c r="I468" t="s">
        <v>7845</v>
      </c>
      <c r="J468" t="s">
        <v>7844</v>
      </c>
      <c r="K468" t="s">
        <v>7843</v>
      </c>
      <c r="L468" t="s">
        <v>7842</v>
      </c>
      <c r="M468" t="s">
        <v>653</v>
      </c>
      <c r="N468">
        <v>3</v>
      </c>
      <c r="O468" t="s">
        <v>7841</v>
      </c>
      <c r="P468" t="s">
        <v>7840</v>
      </c>
      <c r="Q468" t="s">
        <v>7839</v>
      </c>
      <c r="R468" s="7">
        <v>35796</v>
      </c>
      <c r="S468" s="8">
        <f t="shared" si="56"/>
        <v>1998</v>
      </c>
      <c r="T468" s="8">
        <v>1998</v>
      </c>
      <c r="U468" s="8">
        <f t="shared" si="57"/>
        <v>24</v>
      </c>
      <c r="V468" s="7">
        <v>36130</v>
      </c>
      <c r="W468" t="s">
        <v>1052</v>
      </c>
      <c r="X468" s="2">
        <v>0.111</v>
      </c>
      <c r="Y468" s="6">
        <f t="shared" si="62"/>
        <v>2.9630816048690639E-3</v>
      </c>
      <c r="AA468">
        <v>87566621</v>
      </c>
      <c r="AB468">
        <v>24890</v>
      </c>
      <c r="AD468" t="s">
        <v>4</v>
      </c>
      <c r="AE468">
        <v>81</v>
      </c>
      <c r="AF468">
        <v>12</v>
      </c>
      <c r="AH468" t="s">
        <v>7838</v>
      </c>
      <c r="AI468" t="s">
        <v>7837</v>
      </c>
      <c r="AJ468" t="s">
        <v>7836</v>
      </c>
      <c r="AK468" t="s">
        <v>7835</v>
      </c>
      <c r="AL468">
        <v>0</v>
      </c>
      <c r="AM468" s="5">
        <f t="shared" si="58"/>
        <v>0</v>
      </c>
      <c r="AN468" s="4">
        <f t="shared" si="63"/>
        <v>0</v>
      </c>
      <c r="AO468" s="3"/>
      <c r="AP468">
        <v>0</v>
      </c>
      <c r="AR468" t="s">
        <v>1</v>
      </c>
      <c r="AT468" s="2" t="s">
        <v>0</v>
      </c>
      <c r="AU468" s="1">
        <f t="shared" si="59"/>
        <v>0.20741571234083445</v>
      </c>
      <c r="AV468" s="1">
        <f t="shared" si="60"/>
        <v>0.1481540802434532</v>
      </c>
      <c r="AW468" s="1">
        <f t="shared" si="61"/>
        <v>8.8892448146071903E-2</v>
      </c>
    </row>
    <row r="469" spans="1:49" x14ac:dyDescent="0.2">
      <c r="A469">
        <v>467</v>
      </c>
      <c r="B469" t="s">
        <v>7834</v>
      </c>
      <c r="C469" t="s">
        <v>7833</v>
      </c>
      <c r="F469" t="s">
        <v>7832</v>
      </c>
      <c r="G469" t="s">
        <v>15</v>
      </c>
      <c r="H469" t="s">
        <v>14</v>
      </c>
      <c r="I469" t="s">
        <v>7831</v>
      </c>
      <c r="J469">
        <v>60006838</v>
      </c>
      <c r="K469" t="s">
        <v>7830</v>
      </c>
      <c r="M469" t="s">
        <v>89</v>
      </c>
      <c r="N469">
        <v>4</v>
      </c>
      <c r="O469" t="s">
        <v>7829</v>
      </c>
      <c r="P469" t="s">
        <v>7828</v>
      </c>
      <c r="Q469" t="s">
        <v>7827</v>
      </c>
      <c r="R469" s="7">
        <v>35796</v>
      </c>
      <c r="S469" s="8">
        <f t="shared" si="56"/>
        <v>1998</v>
      </c>
      <c r="T469" s="8">
        <v>1998</v>
      </c>
      <c r="U469" s="8">
        <f t="shared" si="57"/>
        <v>24</v>
      </c>
      <c r="V469" s="7">
        <v>36130</v>
      </c>
      <c r="W469" t="s">
        <v>1052</v>
      </c>
      <c r="X469" s="2">
        <v>0.111</v>
      </c>
      <c r="Y469" s="6">
        <f t="shared" si="62"/>
        <v>2.9630816048690639E-3</v>
      </c>
      <c r="AA469">
        <v>87566621</v>
      </c>
      <c r="AB469">
        <v>24890</v>
      </c>
      <c r="AD469" t="s">
        <v>4</v>
      </c>
      <c r="AE469">
        <v>81</v>
      </c>
      <c r="AF469">
        <v>12</v>
      </c>
      <c r="AH469" t="s">
        <v>7826</v>
      </c>
      <c r="AI469" t="s">
        <v>7825</v>
      </c>
      <c r="AJ469" t="s">
        <v>7824</v>
      </c>
      <c r="AK469" t="s">
        <v>7823</v>
      </c>
      <c r="AL469">
        <v>3</v>
      </c>
      <c r="AM469" s="5">
        <f t="shared" si="58"/>
        <v>0.125</v>
      </c>
      <c r="AN469" s="4">
        <f t="shared" si="63"/>
        <v>1.893222264293828E-4</v>
      </c>
      <c r="AO469" s="3"/>
      <c r="AP469">
        <v>0</v>
      </c>
      <c r="AR469" t="s">
        <v>1</v>
      </c>
      <c r="AT469" s="2" t="s">
        <v>0</v>
      </c>
      <c r="AU469" s="1">
        <f t="shared" si="59"/>
        <v>0.2130953791337159</v>
      </c>
      <c r="AV469" s="1">
        <f t="shared" si="60"/>
        <v>0.15762019156492232</v>
      </c>
      <c r="AW469" s="1">
        <f t="shared" si="61"/>
        <v>0.10214500399612871</v>
      </c>
    </row>
    <row r="470" spans="1:49" x14ac:dyDescent="0.2">
      <c r="A470">
        <v>468</v>
      </c>
      <c r="B470" t="s">
        <v>7822</v>
      </c>
      <c r="C470" t="s">
        <v>7821</v>
      </c>
      <c r="F470" t="s">
        <v>7820</v>
      </c>
      <c r="G470" t="s">
        <v>15</v>
      </c>
      <c r="H470" t="s">
        <v>14</v>
      </c>
      <c r="I470" t="s">
        <v>7819</v>
      </c>
      <c r="J470">
        <v>60002561</v>
      </c>
      <c r="K470" t="s">
        <v>7818</v>
      </c>
      <c r="L470" t="s">
        <v>966</v>
      </c>
      <c r="M470" t="s">
        <v>89</v>
      </c>
      <c r="N470">
        <v>1</v>
      </c>
      <c r="O470" t="s">
        <v>7817</v>
      </c>
      <c r="P470">
        <v>7410026607</v>
      </c>
      <c r="Q470">
        <v>60002561</v>
      </c>
      <c r="R470" s="7">
        <v>35796</v>
      </c>
      <c r="S470" s="8">
        <f t="shared" si="56"/>
        <v>1998</v>
      </c>
      <c r="T470" s="8">
        <v>1998</v>
      </c>
      <c r="U470" s="8">
        <f t="shared" si="57"/>
        <v>24</v>
      </c>
      <c r="V470" s="7">
        <v>36130</v>
      </c>
      <c r="W470" t="s">
        <v>3862</v>
      </c>
      <c r="X470" s="2">
        <v>0.10299999999999999</v>
      </c>
      <c r="Y470" s="6">
        <f t="shared" si="62"/>
        <v>2.7495261738875098E-3</v>
      </c>
      <c r="AA470">
        <v>10420967</v>
      </c>
      <c r="AB470">
        <v>24908</v>
      </c>
      <c r="AD470" t="s">
        <v>4</v>
      </c>
      <c r="AE470">
        <v>81</v>
      </c>
      <c r="AF470">
        <v>12</v>
      </c>
      <c r="AH470" s="9">
        <v>44470</v>
      </c>
      <c r="AI470" t="s">
        <v>7816</v>
      </c>
      <c r="AJ470" t="s">
        <v>7815</v>
      </c>
      <c r="AK470" t="s">
        <v>7814</v>
      </c>
      <c r="AL470">
        <v>0</v>
      </c>
      <c r="AM470" s="5">
        <f t="shared" si="58"/>
        <v>0</v>
      </c>
      <c r="AN470" s="4">
        <f t="shared" si="63"/>
        <v>0</v>
      </c>
      <c r="AO470" s="3"/>
      <c r="AP470">
        <v>0</v>
      </c>
      <c r="AR470" t="s">
        <v>1</v>
      </c>
      <c r="AT470" s="2" t="s">
        <v>0</v>
      </c>
      <c r="AU470" s="1">
        <f t="shared" si="59"/>
        <v>0.19246683217212568</v>
      </c>
      <c r="AV470" s="1">
        <f t="shared" si="60"/>
        <v>0.13747630869437549</v>
      </c>
      <c r="AW470" s="1">
        <f t="shared" si="61"/>
        <v>8.2485785216625293E-2</v>
      </c>
    </row>
    <row r="471" spans="1:49" x14ac:dyDescent="0.2">
      <c r="A471">
        <v>469</v>
      </c>
      <c r="B471" t="s">
        <v>7813</v>
      </c>
      <c r="F471" t="s">
        <v>7812</v>
      </c>
      <c r="G471" t="s">
        <v>15</v>
      </c>
      <c r="H471" t="s">
        <v>14</v>
      </c>
      <c r="I471" t="s">
        <v>7811</v>
      </c>
      <c r="J471">
        <v>100310790</v>
      </c>
      <c r="K471" t="s">
        <v>7810</v>
      </c>
      <c r="L471" t="s">
        <v>2597</v>
      </c>
      <c r="M471" t="s">
        <v>1028</v>
      </c>
      <c r="N471">
        <v>2</v>
      </c>
      <c r="O471" t="s">
        <v>7809</v>
      </c>
      <c r="P471" t="s">
        <v>7808</v>
      </c>
      <c r="Q471" t="s">
        <v>7807</v>
      </c>
      <c r="R471" s="7">
        <v>35796</v>
      </c>
      <c r="S471" s="8">
        <f t="shared" si="56"/>
        <v>1998</v>
      </c>
      <c r="T471" s="8">
        <v>1998</v>
      </c>
      <c r="U471" s="8">
        <f t="shared" si="57"/>
        <v>24</v>
      </c>
      <c r="V471" s="7">
        <v>35796</v>
      </c>
      <c r="W471" t="s">
        <v>7806</v>
      </c>
      <c r="X471" s="2">
        <v>0.32500000000000001</v>
      </c>
      <c r="Y471" s="6">
        <f t="shared" si="62"/>
        <v>8.6756893836256385E-3</v>
      </c>
      <c r="AA471">
        <v>10637710</v>
      </c>
      <c r="AB471">
        <v>12922</v>
      </c>
      <c r="AD471" t="s">
        <v>4</v>
      </c>
      <c r="AE471">
        <v>44</v>
      </c>
      <c r="AF471">
        <v>1</v>
      </c>
      <c r="AH471" t="s">
        <v>7805</v>
      </c>
      <c r="AI471" t="s">
        <v>7804</v>
      </c>
      <c r="AK471" t="s">
        <v>7803</v>
      </c>
      <c r="AL471">
        <v>1</v>
      </c>
      <c r="AM471" s="5">
        <f t="shared" si="58"/>
        <v>4.1666666666666664E-2</v>
      </c>
      <c r="AN471" s="4">
        <f t="shared" si="63"/>
        <v>6.3107408809794262E-5</v>
      </c>
      <c r="AO471" s="3"/>
      <c r="AP471">
        <v>0</v>
      </c>
      <c r="AR471" t="s">
        <v>1</v>
      </c>
      <c r="AT471" s="2">
        <v>0.85599999999999998</v>
      </c>
      <c r="AU471" s="1">
        <f t="shared" si="59"/>
        <v>0.60919147911808846</v>
      </c>
      <c r="AV471" s="1">
        <f t="shared" si="60"/>
        <v>0.43693983962177169</v>
      </c>
      <c r="AW471" s="1">
        <f t="shared" si="61"/>
        <v>0.26468820012545474</v>
      </c>
    </row>
    <row r="472" spans="1:49" x14ac:dyDescent="0.2">
      <c r="A472">
        <v>470</v>
      </c>
      <c r="B472" t="s">
        <v>7802</v>
      </c>
      <c r="C472" t="s">
        <v>7801</v>
      </c>
      <c r="F472" t="s">
        <v>7800</v>
      </c>
      <c r="G472" t="s">
        <v>15</v>
      </c>
      <c r="H472" t="s">
        <v>14</v>
      </c>
      <c r="I472" t="s">
        <v>7799</v>
      </c>
      <c r="J472" t="s">
        <v>7798</v>
      </c>
      <c r="K472" t="s">
        <v>7797</v>
      </c>
      <c r="L472" t="s">
        <v>7796</v>
      </c>
      <c r="M472" t="s">
        <v>26</v>
      </c>
      <c r="N472">
        <v>3</v>
      </c>
      <c r="O472" t="s">
        <v>7795</v>
      </c>
      <c r="P472" t="s">
        <v>7794</v>
      </c>
      <c r="Q472" t="s">
        <v>7793</v>
      </c>
      <c r="R472" s="7">
        <v>35796</v>
      </c>
      <c r="S472" s="8">
        <f t="shared" si="56"/>
        <v>1998</v>
      </c>
      <c r="T472" s="8">
        <v>1998</v>
      </c>
      <c r="U472" s="8">
        <f t="shared" si="57"/>
        <v>24</v>
      </c>
      <c r="V472" s="7" t="s">
        <v>5220</v>
      </c>
      <c r="W472" t="s">
        <v>7792</v>
      </c>
      <c r="X472" s="2">
        <v>0.58299999999999996</v>
      </c>
      <c r="Y472" s="6">
        <f t="shared" si="62"/>
        <v>1.5562852032780758E-2</v>
      </c>
      <c r="AA472">
        <v>7342101</v>
      </c>
      <c r="AB472">
        <v>28596</v>
      </c>
      <c r="AD472" t="s">
        <v>4</v>
      </c>
      <c r="AE472">
        <v>16</v>
      </c>
      <c r="AF472">
        <v>4</v>
      </c>
      <c r="AH472" t="s">
        <v>7791</v>
      </c>
      <c r="AI472" t="s">
        <v>7790</v>
      </c>
      <c r="AK472" t="s">
        <v>7789</v>
      </c>
      <c r="AL472">
        <v>14</v>
      </c>
      <c r="AM472" s="5">
        <f t="shared" si="58"/>
        <v>0.58333333333333337</v>
      </c>
      <c r="AN472" s="4">
        <f t="shared" si="63"/>
        <v>8.835037233371198E-4</v>
      </c>
      <c r="AO472" s="3"/>
      <c r="AP472">
        <v>0</v>
      </c>
      <c r="AR472" t="s">
        <v>1</v>
      </c>
      <c r="AT472" s="2" t="s">
        <v>0</v>
      </c>
      <c r="AU472" s="1">
        <f t="shared" si="59"/>
        <v>1.1159047539947666</v>
      </c>
      <c r="AV472" s="1">
        <f t="shared" si="60"/>
        <v>0.82231778780589382</v>
      </c>
      <c r="AW472" s="1">
        <f t="shared" si="61"/>
        <v>0.52873082161702112</v>
      </c>
    </row>
    <row r="473" spans="1:49" x14ac:dyDescent="0.2">
      <c r="A473">
        <v>471</v>
      </c>
      <c r="B473" t="s">
        <v>7788</v>
      </c>
      <c r="C473" t="s">
        <v>7787</v>
      </c>
      <c r="F473" t="s">
        <v>7786</v>
      </c>
      <c r="G473" t="s">
        <v>15</v>
      </c>
      <c r="H473" t="s">
        <v>14</v>
      </c>
      <c r="I473" t="s">
        <v>7785</v>
      </c>
      <c r="J473" t="s">
        <v>7784</v>
      </c>
      <c r="K473" t="s">
        <v>7783</v>
      </c>
      <c r="L473" t="s">
        <v>7782</v>
      </c>
      <c r="M473" t="s">
        <v>7781</v>
      </c>
      <c r="N473">
        <v>2</v>
      </c>
      <c r="O473" t="s">
        <v>7780</v>
      </c>
      <c r="P473" t="s">
        <v>7779</v>
      </c>
      <c r="Q473" t="s">
        <v>7778</v>
      </c>
      <c r="R473" s="7">
        <v>35796</v>
      </c>
      <c r="S473" s="8">
        <f t="shared" si="56"/>
        <v>1998</v>
      </c>
      <c r="T473" s="8">
        <v>1998</v>
      </c>
      <c r="U473" s="8">
        <f t="shared" si="57"/>
        <v>24</v>
      </c>
      <c r="V473" s="7">
        <v>1998</v>
      </c>
      <c r="W473" t="s">
        <v>7777</v>
      </c>
      <c r="X473" s="2">
        <v>0.627</v>
      </c>
      <c r="Y473" s="6">
        <f t="shared" si="62"/>
        <v>1.6737406903179305E-2</v>
      </c>
      <c r="AA473">
        <v>218839</v>
      </c>
      <c r="AB473">
        <v>76747</v>
      </c>
      <c r="AC473">
        <v>20786913</v>
      </c>
      <c r="AD473" t="s">
        <v>4</v>
      </c>
      <c r="AE473">
        <v>37</v>
      </c>
      <c r="AF473">
        <v>1</v>
      </c>
      <c r="AH473" s="9">
        <v>44472</v>
      </c>
      <c r="AI473" t="s">
        <v>7776</v>
      </c>
      <c r="AJ473" t="s">
        <v>7775</v>
      </c>
      <c r="AK473" t="s">
        <v>7774</v>
      </c>
      <c r="AL473">
        <v>3</v>
      </c>
      <c r="AM473" s="5">
        <f t="shared" si="58"/>
        <v>0.125</v>
      </c>
      <c r="AN473" s="4">
        <f t="shared" si="63"/>
        <v>1.893222264293828E-4</v>
      </c>
      <c r="AO473" s="3"/>
      <c r="AP473">
        <v>0</v>
      </c>
      <c r="AQ473" t="s">
        <v>6645</v>
      </c>
      <c r="AR473" t="s">
        <v>1</v>
      </c>
      <c r="AS473" t="s">
        <v>7773</v>
      </c>
      <c r="AT473" s="2">
        <v>2.5840000000000001</v>
      </c>
      <c r="AU473" s="1">
        <f t="shared" si="59"/>
        <v>1.1772981500154327</v>
      </c>
      <c r="AV473" s="1">
        <f t="shared" si="60"/>
        <v>0.84633645648043454</v>
      </c>
      <c r="AW473" s="1">
        <f t="shared" si="61"/>
        <v>0.51537476294543594</v>
      </c>
    </row>
    <row r="474" spans="1:49" x14ac:dyDescent="0.2">
      <c r="A474">
        <v>472</v>
      </c>
      <c r="B474" t="s">
        <v>7772</v>
      </c>
      <c r="C474" t="s">
        <v>7771</v>
      </c>
      <c r="F474" t="s">
        <v>7770</v>
      </c>
      <c r="G474" t="s">
        <v>15</v>
      </c>
      <c r="H474" t="s">
        <v>14</v>
      </c>
      <c r="I474" t="s">
        <v>7769</v>
      </c>
      <c r="N474">
        <v>2</v>
      </c>
      <c r="O474" t="s">
        <v>7768</v>
      </c>
      <c r="P474" t="s">
        <v>7767</v>
      </c>
      <c r="Q474" t="s">
        <v>2078</v>
      </c>
      <c r="R474" s="7">
        <v>35796</v>
      </c>
      <c r="S474" s="8">
        <f t="shared" si="56"/>
        <v>1998</v>
      </c>
      <c r="T474" s="8">
        <v>1998</v>
      </c>
      <c r="U474" s="8">
        <f t="shared" si="57"/>
        <v>24</v>
      </c>
      <c r="V474" s="7">
        <v>35855</v>
      </c>
      <c r="W474" t="s">
        <v>7222</v>
      </c>
      <c r="X474" s="2">
        <v>0.14899999999999999</v>
      </c>
      <c r="Y474" s="6">
        <f t="shared" si="62"/>
        <v>3.977469902031446E-3</v>
      </c>
      <c r="AA474">
        <v>5431972</v>
      </c>
      <c r="AB474">
        <v>15425</v>
      </c>
      <c r="AD474" t="s">
        <v>4</v>
      </c>
      <c r="AE474">
        <v>41</v>
      </c>
      <c r="AF474">
        <v>3</v>
      </c>
      <c r="AH474" t="s">
        <v>7766</v>
      </c>
      <c r="AI474" t="s">
        <v>7765</v>
      </c>
      <c r="AK474" t="s">
        <v>7764</v>
      </c>
      <c r="AL474">
        <v>0</v>
      </c>
      <c r="AM474" s="5">
        <f t="shared" si="58"/>
        <v>0</v>
      </c>
      <c r="AN474" s="4">
        <f t="shared" si="63"/>
        <v>0</v>
      </c>
      <c r="AO474" s="3"/>
      <c r="AP474">
        <v>0</v>
      </c>
      <c r="AR474" t="s">
        <v>1</v>
      </c>
      <c r="AT474" s="2" t="s">
        <v>0</v>
      </c>
      <c r="AU474" s="1">
        <f t="shared" si="59"/>
        <v>0.2784228931422012</v>
      </c>
      <c r="AV474" s="1">
        <f t="shared" si="60"/>
        <v>0.19887349510157229</v>
      </c>
      <c r="AW474" s="1">
        <f t="shared" si="61"/>
        <v>0.11932409706094337</v>
      </c>
    </row>
    <row r="475" spans="1:49" x14ac:dyDescent="0.2">
      <c r="A475">
        <v>473</v>
      </c>
      <c r="B475" t="s">
        <v>7763</v>
      </c>
      <c r="C475" t="s">
        <v>7762</v>
      </c>
      <c r="F475" t="s">
        <v>7761</v>
      </c>
      <c r="G475" t="s">
        <v>15</v>
      </c>
      <c r="H475" t="s">
        <v>14</v>
      </c>
      <c r="I475" t="s">
        <v>7760</v>
      </c>
      <c r="J475" t="s">
        <v>7759</v>
      </c>
      <c r="K475" t="s">
        <v>7758</v>
      </c>
      <c r="L475" t="s">
        <v>7757</v>
      </c>
      <c r="M475" t="s">
        <v>26</v>
      </c>
      <c r="N475">
        <v>3</v>
      </c>
      <c r="O475" t="s">
        <v>7756</v>
      </c>
      <c r="P475" t="s">
        <v>7755</v>
      </c>
      <c r="Q475" t="s">
        <v>7754</v>
      </c>
      <c r="R475" s="7">
        <v>35796</v>
      </c>
      <c r="S475" s="8">
        <f t="shared" si="56"/>
        <v>1998</v>
      </c>
      <c r="T475" s="8">
        <v>1998</v>
      </c>
      <c r="U475" s="8">
        <f t="shared" si="57"/>
        <v>24</v>
      </c>
      <c r="V475" s="7">
        <v>1998</v>
      </c>
      <c r="W475" t="s">
        <v>7740</v>
      </c>
      <c r="X475" s="2">
        <v>0.25800000000000001</v>
      </c>
      <c r="Y475" s="6">
        <f t="shared" si="62"/>
        <v>6.8871626491551216E-3</v>
      </c>
      <c r="AA475">
        <v>10584587</v>
      </c>
      <c r="AB475">
        <v>17931</v>
      </c>
      <c r="AD475" t="s">
        <v>4</v>
      </c>
      <c r="AE475">
        <v>22</v>
      </c>
      <c r="AF475" s="9">
        <v>44287</v>
      </c>
      <c r="AH475" t="s">
        <v>7753</v>
      </c>
      <c r="AI475" t="s">
        <v>7752</v>
      </c>
      <c r="AJ475" t="s">
        <v>7751</v>
      </c>
      <c r="AK475" t="s">
        <v>7750</v>
      </c>
      <c r="AL475">
        <v>7</v>
      </c>
      <c r="AM475" s="5">
        <f t="shared" si="58"/>
        <v>0.29166666666666669</v>
      </c>
      <c r="AN475" s="4">
        <f t="shared" si="63"/>
        <v>4.417518616685599E-4</v>
      </c>
      <c r="AO475" s="3"/>
      <c r="AP475">
        <v>0</v>
      </c>
      <c r="AQ475" t="s">
        <v>204</v>
      </c>
      <c r="AR475" t="s">
        <v>1</v>
      </c>
      <c r="AS475" t="s">
        <v>202</v>
      </c>
      <c r="AT475" s="2">
        <v>0.83599999999999997</v>
      </c>
      <c r="AU475" s="1">
        <f t="shared" si="59"/>
        <v>0.49535394129091531</v>
      </c>
      <c r="AV475" s="1">
        <f t="shared" si="60"/>
        <v>0.3664457255411841</v>
      </c>
      <c r="AW475" s="1">
        <f t="shared" si="61"/>
        <v>0.2375375097914528</v>
      </c>
    </row>
    <row r="476" spans="1:49" x14ac:dyDescent="0.2">
      <c r="A476">
        <v>474</v>
      </c>
      <c r="B476" t="s">
        <v>7749</v>
      </c>
      <c r="C476" t="s">
        <v>7748</v>
      </c>
      <c r="F476" t="s">
        <v>7747</v>
      </c>
      <c r="G476" t="s">
        <v>15</v>
      </c>
      <c r="H476" t="s">
        <v>14</v>
      </c>
      <c r="I476" t="s">
        <v>7746</v>
      </c>
      <c r="J476">
        <v>60033252</v>
      </c>
      <c r="K476" t="s">
        <v>7745</v>
      </c>
      <c r="L476" t="s">
        <v>7744</v>
      </c>
      <c r="M476" t="s">
        <v>73</v>
      </c>
      <c r="N476">
        <v>3</v>
      </c>
      <c r="O476" t="s">
        <v>7743</v>
      </c>
      <c r="P476" t="s">
        <v>7742</v>
      </c>
      <c r="Q476" t="s">
        <v>7741</v>
      </c>
      <c r="R476" s="7">
        <v>35796</v>
      </c>
      <c r="S476" s="8">
        <f t="shared" si="56"/>
        <v>1998</v>
      </c>
      <c r="T476" s="8">
        <v>1998</v>
      </c>
      <c r="U476" s="8">
        <f t="shared" si="57"/>
        <v>24</v>
      </c>
      <c r="V476" s="7">
        <v>1998</v>
      </c>
      <c r="W476" t="s">
        <v>7740</v>
      </c>
      <c r="X476" s="2">
        <v>0.25800000000000001</v>
      </c>
      <c r="Y476" s="6">
        <f t="shared" si="62"/>
        <v>6.8871626491551216E-3</v>
      </c>
      <c r="AA476">
        <v>10584587</v>
      </c>
      <c r="AB476">
        <v>17931</v>
      </c>
      <c r="AD476" t="s">
        <v>4</v>
      </c>
      <c r="AE476">
        <v>22</v>
      </c>
      <c r="AF476" s="9">
        <v>44287</v>
      </c>
      <c r="AH476" t="s">
        <v>7739</v>
      </c>
      <c r="AI476" t="s">
        <v>7738</v>
      </c>
      <c r="AJ476" t="s">
        <v>7737</v>
      </c>
      <c r="AK476" t="s">
        <v>7736</v>
      </c>
      <c r="AL476">
        <v>23</v>
      </c>
      <c r="AM476" s="5">
        <f t="shared" si="58"/>
        <v>0.95833333333333337</v>
      </c>
      <c r="AN476" s="4">
        <f t="shared" si="63"/>
        <v>1.4514704026252683E-3</v>
      </c>
      <c r="AO476" s="3"/>
      <c r="AP476">
        <v>0</v>
      </c>
      <c r="AR476" t="s">
        <v>1</v>
      </c>
      <c r="AT476" s="2">
        <v>0.83599999999999997</v>
      </c>
      <c r="AU476" s="1">
        <f t="shared" si="59"/>
        <v>0.52564549751961653</v>
      </c>
      <c r="AV476" s="1">
        <f t="shared" si="60"/>
        <v>0.41693165258901954</v>
      </c>
      <c r="AW476" s="1">
        <f t="shared" si="61"/>
        <v>0.30821780765842238</v>
      </c>
    </row>
    <row r="477" spans="1:49" x14ac:dyDescent="0.2">
      <c r="A477">
        <v>475</v>
      </c>
      <c r="B477" t="s">
        <v>7735</v>
      </c>
      <c r="C477" t="s">
        <v>7734</v>
      </c>
      <c r="F477" t="s">
        <v>7733</v>
      </c>
      <c r="G477" t="s">
        <v>15</v>
      </c>
      <c r="H477" t="s">
        <v>14</v>
      </c>
      <c r="I477" t="s">
        <v>7732</v>
      </c>
      <c r="J477">
        <v>60000305</v>
      </c>
      <c r="K477" t="s">
        <v>7731</v>
      </c>
      <c r="L477" t="s">
        <v>7730</v>
      </c>
      <c r="M477" t="s">
        <v>73</v>
      </c>
      <c r="N477">
        <v>1</v>
      </c>
      <c r="O477" t="s">
        <v>7729</v>
      </c>
      <c r="P477">
        <v>7007033594</v>
      </c>
      <c r="Q477">
        <v>60000305</v>
      </c>
      <c r="R477" s="7">
        <v>35796</v>
      </c>
      <c r="S477" s="8">
        <f t="shared" si="56"/>
        <v>1998</v>
      </c>
      <c r="T477" s="8">
        <v>1998</v>
      </c>
      <c r="U477" s="8">
        <f t="shared" si="57"/>
        <v>24</v>
      </c>
      <c r="V477" s="7">
        <v>1998</v>
      </c>
      <c r="W477" t="s">
        <v>208</v>
      </c>
      <c r="X477" s="2">
        <v>0.28599999999999998</v>
      </c>
      <c r="Y477" s="6">
        <f t="shared" si="62"/>
        <v>7.6346066575905605E-3</v>
      </c>
      <c r="AA477">
        <v>9205071</v>
      </c>
      <c r="AB477">
        <v>28139</v>
      </c>
      <c r="AC477">
        <v>15693937</v>
      </c>
      <c r="AD477" t="s">
        <v>4</v>
      </c>
      <c r="AE477">
        <v>12</v>
      </c>
      <c r="AF477">
        <v>10</v>
      </c>
      <c r="AH477" t="s">
        <v>7728</v>
      </c>
      <c r="AI477" t="s">
        <v>7727</v>
      </c>
      <c r="AK477" t="s">
        <v>7726</v>
      </c>
      <c r="AL477">
        <v>40</v>
      </c>
      <c r="AM477" s="5">
        <f t="shared" si="58"/>
        <v>1.6666666666666667</v>
      </c>
      <c r="AN477" s="4">
        <f t="shared" si="63"/>
        <v>2.5242963523917708E-3</v>
      </c>
      <c r="AO477" s="3"/>
      <c r="AP477">
        <v>0</v>
      </c>
      <c r="AR477" t="s">
        <v>1</v>
      </c>
      <c r="AT477" s="2" t="s">
        <v>0</v>
      </c>
      <c r="AU477" s="1">
        <f t="shared" si="59"/>
        <v>0.61015135660309239</v>
      </c>
      <c r="AV477" s="1">
        <f t="shared" si="60"/>
        <v>0.50794515049911659</v>
      </c>
      <c r="AW477" s="1">
        <f t="shared" si="61"/>
        <v>0.40573894439514074</v>
      </c>
    </row>
    <row r="478" spans="1:49" x14ac:dyDescent="0.2">
      <c r="A478">
        <v>476</v>
      </c>
      <c r="B478" t="s">
        <v>7725</v>
      </c>
      <c r="C478" t="s">
        <v>7724</v>
      </c>
      <c r="F478" t="s">
        <v>7723</v>
      </c>
      <c r="G478" t="s">
        <v>15</v>
      </c>
      <c r="H478" t="s">
        <v>14</v>
      </c>
      <c r="I478" t="s">
        <v>7722</v>
      </c>
      <c r="J478">
        <v>60003858</v>
      </c>
      <c r="K478" t="s">
        <v>7721</v>
      </c>
      <c r="L478" t="s">
        <v>7720</v>
      </c>
      <c r="M478" t="s">
        <v>2345</v>
      </c>
      <c r="N478">
        <v>2</v>
      </c>
      <c r="O478" t="s">
        <v>7719</v>
      </c>
      <c r="P478" t="s">
        <v>7718</v>
      </c>
      <c r="Q478" t="s">
        <v>7717</v>
      </c>
      <c r="R478" s="7">
        <v>35796</v>
      </c>
      <c r="S478" s="8">
        <f t="shared" si="56"/>
        <v>1998</v>
      </c>
      <c r="T478" s="8">
        <v>1998</v>
      </c>
      <c r="U478" s="8">
        <f t="shared" si="57"/>
        <v>24</v>
      </c>
      <c r="V478" s="7">
        <v>1998</v>
      </c>
      <c r="W478" t="s">
        <v>7716</v>
      </c>
      <c r="X478" s="2">
        <v>0.26400000000000001</v>
      </c>
      <c r="Y478" s="6">
        <f t="shared" si="62"/>
        <v>7.0473292223912874E-3</v>
      </c>
      <c r="AA478">
        <v>9349847</v>
      </c>
      <c r="AB478">
        <v>13859</v>
      </c>
      <c r="AC478">
        <v>14322110</v>
      </c>
      <c r="AD478" t="s">
        <v>4</v>
      </c>
      <c r="AE478">
        <v>10</v>
      </c>
      <c r="AF478">
        <v>4</v>
      </c>
      <c r="AH478" t="s">
        <v>7715</v>
      </c>
      <c r="AI478" t="s">
        <v>7714</v>
      </c>
      <c r="AK478" t="s">
        <v>7713</v>
      </c>
      <c r="AL478">
        <v>4</v>
      </c>
      <c r="AM478" s="5">
        <f t="shared" si="58"/>
        <v>0.16666666666666666</v>
      </c>
      <c r="AN478" s="4">
        <f t="shared" si="63"/>
        <v>2.5242963523917705E-4</v>
      </c>
      <c r="AO478" s="3"/>
      <c r="AP478">
        <v>0</v>
      </c>
      <c r="AR478" t="s">
        <v>1</v>
      </c>
      <c r="AT478" s="2">
        <v>1.306</v>
      </c>
      <c r="AU478" s="1">
        <f t="shared" si="59"/>
        <v>0.50088593462456532</v>
      </c>
      <c r="AV478" s="1">
        <f t="shared" si="60"/>
        <v>0.36498794288152325</v>
      </c>
      <c r="AW478" s="1">
        <f t="shared" si="61"/>
        <v>0.22908995113848099</v>
      </c>
    </row>
    <row r="479" spans="1:49" x14ac:dyDescent="0.2">
      <c r="A479">
        <v>477</v>
      </c>
      <c r="B479" t="s">
        <v>7712</v>
      </c>
      <c r="C479" t="s">
        <v>7711</v>
      </c>
      <c r="F479" t="s">
        <v>7710</v>
      </c>
      <c r="G479" t="s">
        <v>15</v>
      </c>
      <c r="H479" t="s">
        <v>14</v>
      </c>
      <c r="I479" t="s">
        <v>7709</v>
      </c>
      <c r="J479" t="s">
        <v>7708</v>
      </c>
      <c r="K479" t="s">
        <v>7707</v>
      </c>
      <c r="L479" t="s">
        <v>7706</v>
      </c>
      <c r="M479" t="s">
        <v>1198</v>
      </c>
      <c r="N479">
        <v>5</v>
      </c>
      <c r="O479" t="s">
        <v>7705</v>
      </c>
      <c r="P479" t="s">
        <v>7704</v>
      </c>
      <c r="Q479" t="s">
        <v>7703</v>
      </c>
      <c r="R479" s="7">
        <v>35796</v>
      </c>
      <c r="S479" s="8">
        <f t="shared" si="56"/>
        <v>1998</v>
      </c>
      <c r="T479" s="8">
        <v>1998</v>
      </c>
      <c r="U479" s="8">
        <f t="shared" si="57"/>
        <v>24</v>
      </c>
      <c r="V479" s="7">
        <v>1998</v>
      </c>
      <c r="W479" t="s">
        <v>1036</v>
      </c>
      <c r="X479" s="2">
        <v>0.216</v>
      </c>
      <c r="Y479" s="6">
        <f t="shared" si="62"/>
        <v>5.765996636501962E-3</v>
      </c>
      <c r="AA479">
        <v>12860042</v>
      </c>
      <c r="AB479">
        <v>60815</v>
      </c>
      <c r="AD479" t="s">
        <v>4</v>
      </c>
      <c r="AE479">
        <v>4</v>
      </c>
      <c r="AF479">
        <v>3</v>
      </c>
      <c r="AH479" t="s">
        <v>7702</v>
      </c>
      <c r="AI479" t="s">
        <v>7701</v>
      </c>
      <c r="AK479" t="s">
        <v>7700</v>
      </c>
      <c r="AL479">
        <v>1</v>
      </c>
      <c r="AM479" s="5">
        <f t="shared" si="58"/>
        <v>4.1666666666666664E-2</v>
      </c>
      <c r="AN479" s="4">
        <f t="shared" si="63"/>
        <v>6.3107408809794262E-5</v>
      </c>
      <c r="AO479" s="3"/>
      <c r="AP479">
        <v>0</v>
      </c>
      <c r="AR479" t="s">
        <v>1</v>
      </c>
      <c r="AT479" s="2" t="s">
        <v>0</v>
      </c>
      <c r="AU479" s="1">
        <f t="shared" si="59"/>
        <v>0.4055129868194311</v>
      </c>
      <c r="AV479" s="1">
        <f t="shared" si="60"/>
        <v>0.2914552022655878</v>
      </c>
      <c r="AW479" s="1">
        <f t="shared" si="61"/>
        <v>0.17739741771174447</v>
      </c>
    </row>
    <row r="480" spans="1:49" x14ac:dyDescent="0.2">
      <c r="A480">
        <v>478</v>
      </c>
      <c r="B480" t="s">
        <v>7699</v>
      </c>
      <c r="C480" t="s">
        <v>7698</v>
      </c>
      <c r="F480" t="s">
        <v>7697</v>
      </c>
      <c r="G480" t="s">
        <v>15</v>
      </c>
      <c r="H480" t="s">
        <v>14</v>
      </c>
      <c r="I480" t="s">
        <v>7696</v>
      </c>
      <c r="J480">
        <v>60017161</v>
      </c>
      <c r="K480" t="s">
        <v>1507</v>
      </c>
      <c r="L480" t="s">
        <v>1506</v>
      </c>
      <c r="M480" t="s">
        <v>1505</v>
      </c>
      <c r="N480">
        <v>4</v>
      </c>
      <c r="O480" t="s">
        <v>7695</v>
      </c>
      <c r="P480" t="s">
        <v>7694</v>
      </c>
      <c r="Q480" t="s">
        <v>7693</v>
      </c>
      <c r="R480" s="7">
        <v>35796</v>
      </c>
      <c r="S480" s="8">
        <f t="shared" si="56"/>
        <v>1998</v>
      </c>
      <c r="T480" s="8">
        <v>1998</v>
      </c>
      <c r="U480" s="8">
        <f t="shared" si="57"/>
        <v>24</v>
      </c>
      <c r="V480" s="7">
        <v>1998</v>
      </c>
      <c r="W480" t="s">
        <v>208</v>
      </c>
      <c r="X480" s="2">
        <v>0.28599999999999998</v>
      </c>
      <c r="Y480" s="6">
        <f t="shared" si="62"/>
        <v>7.6346066575905605E-3</v>
      </c>
      <c r="AA480">
        <v>9205071</v>
      </c>
      <c r="AB480">
        <v>28139</v>
      </c>
      <c r="AC480">
        <v>15693937</v>
      </c>
      <c r="AD480" t="s">
        <v>4</v>
      </c>
      <c r="AE480">
        <v>12</v>
      </c>
      <c r="AF480">
        <v>11</v>
      </c>
      <c r="AH480" t="s">
        <v>7692</v>
      </c>
      <c r="AI480" t="s">
        <v>7691</v>
      </c>
      <c r="AK480" t="s">
        <v>7690</v>
      </c>
      <c r="AL480">
        <v>1</v>
      </c>
      <c r="AM480" s="5">
        <f t="shared" si="58"/>
        <v>4.1666666666666664E-2</v>
      </c>
      <c r="AN480" s="4">
        <f t="shared" si="63"/>
        <v>6.3107408809794262E-5</v>
      </c>
      <c r="AO480" s="3"/>
      <c r="AP480">
        <v>0</v>
      </c>
      <c r="AR480" t="s">
        <v>1</v>
      </c>
      <c r="AT480" s="2" t="s">
        <v>0</v>
      </c>
      <c r="AU480" s="1">
        <f t="shared" si="59"/>
        <v>0.53631568829563303</v>
      </c>
      <c r="AV480" s="1">
        <f t="shared" si="60"/>
        <v>0.3848857033200177</v>
      </c>
      <c r="AW480" s="1">
        <f t="shared" si="61"/>
        <v>0.2334557183444024</v>
      </c>
    </row>
    <row r="481" spans="1:49" x14ac:dyDescent="0.2">
      <c r="A481">
        <v>479</v>
      </c>
      <c r="B481" t="s">
        <v>7689</v>
      </c>
      <c r="C481" t="s">
        <v>7688</v>
      </c>
      <c r="F481" t="s">
        <v>7687</v>
      </c>
      <c r="G481" t="s">
        <v>15</v>
      </c>
      <c r="H481" t="s">
        <v>14</v>
      </c>
      <c r="I481" t="s">
        <v>7686</v>
      </c>
      <c r="J481" t="s">
        <v>7685</v>
      </c>
      <c r="K481" t="s">
        <v>7684</v>
      </c>
      <c r="L481" t="s">
        <v>7683</v>
      </c>
      <c r="M481" t="s">
        <v>7682</v>
      </c>
      <c r="N481">
        <v>5</v>
      </c>
      <c r="O481" t="s">
        <v>7681</v>
      </c>
      <c r="P481" t="s">
        <v>7680</v>
      </c>
      <c r="Q481" t="s">
        <v>7679</v>
      </c>
      <c r="R481" s="7">
        <v>35796</v>
      </c>
      <c r="S481" s="8">
        <f t="shared" si="56"/>
        <v>1998</v>
      </c>
      <c r="T481" s="8">
        <v>1998</v>
      </c>
      <c r="U481" s="8">
        <f t="shared" si="57"/>
        <v>24</v>
      </c>
      <c r="V481" s="7">
        <v>1998</v>
      </c>
      <c r="W481" t="s">
        <v>1169</v>
      </c>
      <c r="X481" s="2">
        <v>0.30399999999999999</v>
      </c>
      <c r="Y481" s="6">
        <f t="shared" si="62"/>
        <v>8.115106377299057E-3</v>
      </c>
      <c r="AA481">
        <v>8952477</v>
      </c>
      <c r="AB481">
        <v>12250</v>
      </c>
      <c r="AD481" t="s">
        <v>4</v>
      </c>
      <c r="AE481">
        <v>19</v>
      </c>
      <c r="AF481">
        <v>6</v>
      </c>
      <c r="AH481" t="s">
        <v>7678</v>
      </c>
      <c r="AI481" t="s">
        <v>7677</v>
      </c>
      <c r="AJ481" t="s">
        <v>7676</v>
      </c>
      <c r="AK481" t="s">
        <v>7675</v>
      </c>
      <c r="AL481">
        <v>0</v>
      </c>
      <c r="AM481" s="5">
        <f t="shared" si="58"/>
        <v>0</v>
      </c>
      <c r="AN481" s="4">
        <f t="shared" si="63"/>
        <v>0</v>
      </c>
      <c r="AO481" s="3"/>
      <c r="AP481">
        <v>0</v>
      </c>
      <c r="AR481" t="s">
        <v>1</v>
      </c>
      <c r="AT481" s="2" t="s">
        <v>0</v>
      </c>
      <c r="AU481" s="1">
        <f t="shared" si="59"/>
        <v>0.56805744641093392</v>
      </c>
      <c r="AV481" s="1">
        <f t="shared" si="60"/>
        <v>0.40575531886495286</v>
      </c>
      <c r="AW481" s="1">
        <f t="shared" si="61"/>
        <v>0.24345319131897172</v>
      </c>
    </row>
    <row r="482" spans="1:49" x14ac:dyDescent="0.2">
      <c r="A482">
        <v>480</v>
      </c>
      <c r="B482" t="s">
        <v>7674</v>
      </c>
      <c r="C482" t="s">
        <v>7673</v>
      </c>
      <c r="F482" t="s">
        <v>7672</v>
      </c>
      <c r="G482" t="s">
        <v>15</v>
      </c>
      <c r="H482" t="s">
        <v>14</v>
      </c>
      <c r="I482" t="s">
        <v>7671</v>
      </c>
      <c r="J482">
        <v>60014264</v>
      </c>
      <c r="K482" t="s">
        <v>7670</v>
      </c>
      <c r="L482" t="s">
        <v>7669</v>
      </c>
      <c r="M482" t="s">
        <v>328</v>
      </c>
      <c r="N482">
        <v>4</v>
      </c>
      <c r="O482" t="s">
        <v>7668</v>
      </c>
      <c r="P482" t="s">
        <v>7667</v>
      </c>
      <c r="Q482" t="s">
        <v>7666</v>
      </c>
      <c r="R482" s="7">
        <v>35796</v>
      </c>
      <c r="S482" s="8">
        <f t="shared" si="56"/>
        <v>1998</v>
      </c>
      <c r="T482" s="8">
        <v>1998</v>
      </c>
      <c r="U482" s="8">
        <f t="shared" si="57"/>
        <v>24</v>
      </c>
      <c r="V482" s="7">
        <v>1998</v>
      </c>
      <c r="W482" t="s">
        <v>208</v>
      </c>
      <c r="X482" s="2">
        <v>0.28599999999999998</v>
      </c>
      <c r="Y482" s="6">
        <f t="shared" si="62"/>
        <v>7.6346066575905605E-3</v>
      </c>
      <c r="AA482">
        <v>9205071</v>
      </c>
      <c r="AB482">
        <v>28139</v>
      </c>
      <c r="AC482">
        <v>15693937</v>
      </c>
      <c r="AD482" t="s">
        <v>4</v>
      </c>
      <c r="AE482">
        <v>12</v>
      </c>
      <c r="AF482">
        <v>11</v>
      </c>
      <c r="AH482" t="s">
        <v>7665</v>
      </c>
      <c r="AI482" t="s">
        <v>7664</v>
      </c>
      <c r="AK482" t="s">
        <v>7663</v>
      </c>
      <c r="AL482">
        <v>0</v>
      </c>
      <c r="AM482" s="5">
        <f t="shared" si="58"/>
        <v>0</v>
      </c>
      <c r="AN482" s="4">
        <f t="shared" si="63"/>
        <v>0</v>
      </c>
      <c r="AO482" s="3"/>
      <c r="AP482">
        <v>0</v>
      </c>
      <c r="AR482" t="s">
        <v>1</v>
      </c>
      <c r="AT482" s="2" t="s">
        <v>0</v>
      </c>
      <c r="AU482" s="1">
        <f t="shared" si="59"/>
        <v>0.53442246603133925</v>
      </c>
      <c r="AV482" s="1">
        <f t="shared" si="60"/>
        <v>0.38173033287952801</v>
      </c>
      <c r="AW482" s="1">
        <f t="shared" si="61"/>
        <v>0.22903819972771683</v>
      </c>
    </row>
    <row r="483" spans="1:49" x14ac:dyDescent="0.2">
      <c r="A483">
        <v>481</v>
      </c>
      <c r="B483" t="s">
        <v>7662</v>
      </c>
      <c r="C483" t="s">
        <v>7661</v>
      </c>
      <c r="F483" t="s">
        <v>7660</v>
      </c>
      <c r="G483" t="s">
        <v>15</v>
      </c>
      <c r="H483" t="s">
        <v>14</v>
      </c>
      <c r="I483" t="s">
        <v>7659</v>
      </c>
      <c r="J483" t="s">
        <v>7658</v>
      </c>
      <c r="K483" t="s">
        <v>7657</v>
      </c>
      <c r="L483" t="s">
        <v>7656</v>
      </c>
      <c r="M483" t="s">
        <v>7655</v>
      </c>
      <c r="N483">
        <v>3</v>
      </c>
      <c r="O483" t="s">
        <v>7654</v>
      </c>
      <c r="P483" t="s">
        <v>7653</v>
      </c>
      <c r="Q483" t="s">
        <v>7652</v>
      </c>
      <c r="R483" s="7">
        <v>35796</v>
      </c>
      <c r="S483" s="8">
        <f t="shared" si="56"/>
        <v>1998</v>
      </c>
      <c r="T483" s="8">
        <v>1998</v>
      </c>
      <c r="U483" s="8">
        <f t="shared" si="57"/>
        <v>24</v>
      </c>
      <c r="V483" s="7">
        <v>1998</v>
      </c>
      <c r="W483" t="s">
        <v>1169</v>
      </c>
      <c r="X483" s="2">
        <v>0.30399999999999999</v>
      </c>
      <c r="Y483" s="6">
        <f t="shared" si="62"/>
        <v>8.115106377299057E-3</v>
      </c>
      <c r="AA483">
        <v>8952477</v>
      </c>
      <c r="AB483">
        <v>12250</v>
      </c>
      <c r="AD483" t="s">
        <v>4</v>
      </c>
      <c r="AE483">
        <v>19</v>
      </c>
      <c r="AF483">
        <v>6</v>
      </c>
      <c r="AH483" t="s">
        <v>7651</v>
      </c>
      <c r="AI483" t="s">
        <v>7650</v>
      </c>
      <c r="AJ483" t="s">
        <v>7649</v>
      </c>
      <c r="AK483" t="s">
        <v>7648</v>
      </c>
      <c r="AL483">
        <v>0</v>
      </c>
      <c r="AM483" s="5">
        <f t="shared" si="58"/>
        <v>0</v>
      </c>
      <c r="AN483" s="4">
        <f t="shared" si="63"/>
        <v>0</v>
      </c>
      <c r="AO483" s="3"/>
      <c r="AP483">
        <v>0</v>
      </c>
      <c r="AR483" t="s">
        <v>1</v>
      </c>
      <c r="AT483" s="2" t="s">
        <v>0</v>
      </c>
      <c r="AU483" s="1">
        <f t="shared" si="59"/>
        <v>0.56805744641093392</v>
      </c>
      <c r="AV483" s="1">
        <f t="shared" si="60"/>
        <v>0.40575531886495286</v>
      </c>
      <c r="AW483" s="1">
        <f t="shared" si="61"/>
        <v>0.24345319131897172</v>
      </c>
    </row>
    <row r="484" spans="1:49" x14ac:dyDescent="0.2">
      <c r="A484">
        <v>482</v>
      </c>
      <c r="B484" t="s">
        <v>7647</v>
      </c>
      <c r="C484" t="s">
        <v>7646</v>
      </c>
      <c r="F484" t="s">
        <v>7645</v>
      </c>
      <c r="G484" t="s">
        <v>15</v>
      </c>
      <c r="H484" t="s">
        <v>14</v>
      </c>
      <c r="I484" t="s">
        <v>7644</v>
      </c>
      <c r="J484">
        <v>60022995</v>
      </c>
      <c r="K484" t="s">
        <v>330</v>
      </c>
      <c r="L484" t="s">
        <v>329</v>
      </c>
      <c r="M484" t="s">
        <v>328</v>
      </c>
      <c r="N484">
        <v>5</v>
      </c>
      <c r="O484" t="s">
        <v>7643</v>
      </c>
      <c r="P484" t="s">
        <v>7642</v>
      </c>
      <c r="Q484" t="s">
        <v>7641</v>
      </c>
      <c r="R484" s="7">
        <v>35796</v>
      </c>
      <c r="S484" s="8">
        <f t="shared" si="56"/>
        <v>1998</v>
      </c>
      <c r="T484" s="8">
        <v>1998</v>
      </c>
      <c r="U484" s="8">
        <f t="shared" si="57"/>
        <v>24</v>
      </c>
      <c r="V484" s="7">
        <v>1998</v>
      </c>
      <c r="W484" t="s">
        <v>7640</v>
      </c>
      <c r="X484" s="2">
        <v>0.28299999999999997</v>
      </c>
      <c r="Y484" s="6">
        <f t="shared" si="62"/>
        <v>7.5545233709724781E-3</v>
      </c>
      <c r="AA484">
        <v>8327823</v>
      </c>
      <c r="AB484">
        <v>18061</v>
      </c>
      <c r="AD484" t="s">
        <v>4</v>
      </c>
      <c r="AE484">
        <v>33</v>
      </c>
      <c r="AF484">
        <v>3</v>
      </c>
      <c r="AH484" t="s">
        <v>7639</v>
      </c>
      <c r="AI484" t="s">
        <v>7638</v>
      </c>
      <c r="AJ484" t="s">
        <v>7637</v>
      </c>
      <c r="AK484" t="s">
        <v>7636</v>
      </c>
      <c r="AL484">
        <v>1</v>
      </c>
      <c r="AM484" s="5">
        <f t="shared" si="58"/>
        <v>4.1666666666666664E-2</v>
      </c>
      <c r="AN484" s="4">
        <f t="shared" si="63"/>
        <v>6.3107408809794262E-5</v>
      </c>
      <c r="AO484" s="3"/>
      <c r="AP484">
        <v>0</v>
      </c>
      <c r="AR484" t="s">
        <v>1</v>
      </c>
      <c r="AT484" s="2" t="s">
        <v>0</v>
      </c>
      <c r="AU484" s="1">
        <f t="shared" si="59"/>
        <v>0.53070985823236727</v>
      </c>
      <c r="AV484" s="1">
        <f t="shared" si="60"/>
        <v>0.38088153898911359</v>
      </c>
      <c r="AW484" s="1">
        <f t="shared" si="61"/>
        <v>0.23105321974585991</v>
      </c>
    </row>
    <row r="485" spans="1:49" x14ac:dyDescent="0.2">
      <c r="A485">
        <v>483</v>
      </c>
      <c r="B485" t="s">
        <v>7635</v>
      </c>
      <c r="C485" t="s">
        <v>7634</v>
      </c>
      <c r="F485" t="s">
        <v>7633</v>
      </c>
      <c r="G485" t="s">
        <v>15</v>
      </c>
      <c r="H485" t="s">
        <v>14</v>
      </c>
      <c r="I485" t="s">
        <v>7632</v>
      </c>
      <c r="J485">
        <v>60024592</v>
      </c>
      <c r="K485" t="s">
        <v>4368</v>
      </c>
      <c r="L485" t="s">
        <v>4367</v>
      </c>
      <c r="M485" t="s">
        <v>73</v>
      </c>
      <c r="N485">
        <v>5</v>
      </c>
      <c r="O485" t="s">
        <v>7631</v>
      </c>
      <c r="P485" t="s">
        <v>7630</v>
      </c>
      <c r="Q485" t="s">
        <v>7629</v>
      </c>
      <c r="R485" s="7">
        <v>35796</v>
      </c>
      <c r="S485" s="8">
        <f t="shared" si="56"/>
        <v>1998</v>
      </c>
      <c r="T485" s="8">
        <v>1998</v>
      </c>
      <c r="U485" s="8">
        <f t="shared" si="57"/>
        <v>24</v>
      </c>
      <c r="V485" s="7">
        <v>1998</v>
      </c>
      <c r="W485" t="s">
        <v>7605</v>
      </c>
      <c r="X485" s="2">
        <v>0.39600000000000002</v>
      </c>
      <c r="Y485" s="6">
        <f t="shared" si="62"/>
        <v>1.0570993833586931E-2</v>
      </c>
      <c r="AA485">
        <v>3068919</v>
      </c>
      <c r="AB485">
        <v>12313</v>
      </c>
      <c r="AD485" t="s">
        <v>4</v>
      </c>
      <c r="AE485">
        <v>30</v>
      </c>
      <c r="AF485" s="9">
        <v>44541</v>
      </c>
      <c r="AH485" t="s">
        <v>7628</v>
      </c>
      <c r="AI485" t="s">
        <v>7627</v>
      </c>
      <c r="AK485" t="s">
        <v>7626</v>
      </c>
      <c r="AL485">
        <v>2</v>
      </c>
      <c r="AM485" s="5">
        <f t="shared" si="58"/>
        <v>8.3333333333333329E-2</v>
      </c>
      <c r="AN485" s="4">
        <f t="shared" si="63"/>
        <v>1.2621481761958852E-4</v>
      </c>
      <c r="AO485" s="3"/>
      <c r="AP485">
        <v>0</v>
      </c>
      <c r="AR485" t="s">
        <v>1</v>
      </c>
      <c r="AT485" s="2">
        <v>2.0840000000000001</v>
      </c>
      <c r="AU485" s="1">
        <f t="shared" si="59"/>
        <v>0.74375601287967275</v>
      </c>
      <c r="AV485" s="1">
        <f t="shared" si="60"/>
        <v>0.53486043256032589</v>
      </c>
      <c r="AW485" s="1">
        <f t="shared" si="61"/>
        <v>0.3259648522409791</v>
      </c>
    </row>
    <row r="486" spans="1:49" x14ac:dyDescent="0.2">
      <c r="A486">
        <v>484</v>
      </c>
      <c r="B486" t="s">
        <v>7625</v>
      </c>
      <c r="C486" t="s">
        <v>7624</v>
      </c>
      <c r="F486" t="s">
        <v>7623</v>
      </c>
      <c r="G486" t="s">
        <v>15</v>
      </c>
      <c r="H486" t="s">
        <v>14</v>
      </c>
      <c r="I486" t="s">
        <v>7622</v>
      </c>
      <c r="J486" t="s">
        <v>7621</v>
      </c>
      <c r="K486" t="s">
        <v>7620</v>
      </c>
      <c r="L486" t="s">
        <v>7619</v>
      </c>
      <c r="M486" t="s">
        <v>1646</v>
      </c>
      <c r="N486">
        <v>3</v>
      </c>
      <c r="O486" t="s">
        <v>7618</v>
      </c>
      <c r="P486" t="s">
        <v>7617</v>
      </c>
      <c r="Q486" t="s">
        <v>7616</v>
      </c>
      <c r="R486" s="7">
        <v>35796</v>
      </c>
      <c r="S486" s="8">
        <f t="shared" si="56"/>
        <v>1998</v>
      </c>
      <c r="T486" s="8">
        <v>1998</v>
      </c>
      <c r="U486" s="8">
        <f t="shared" si="57"/>
        <v>24</v>
      </c>
      <c r="V486" s="7">
        <v>1998</v>
      </c>
      <c r="W486" t="s">
        <v>4155</v>
      </c>
      <c r="X486" s="2">
        <v>0.13600000000000001</v>
      </c>
      <c r="Y486" s="6">
        <f t="shared" si="62"/>
        <v>3.6304423266864208E-3</v>
      </c>
      <c r="AA486">
        <v>4247760</v>
      </c>
      <c r="AB486">
        <v>16066</v>
      </c>
      <c r="AD486" t="s">
        <v>4</v>
      </c>
      <c r="AE486">
        <v>125</v>
      </c>
      <c r="AF486">
        <v>4</v>
      </c>
      <c r="AH486" t="s">
        <v>7615</v>
      </c>
      <c r="AI486" t="s">
        <v>7614</v>
      </c>
      <c r="AJ486" t="s">
        <v>7613</v>
      </c>
      <c r="AK486" t="s">
        <v>7612</v>
      </c>
      <c r="AL486">
        <v>0</v>
      </c>
      <c r="AM486" s="5">
        <f t="shared" si="58"/>
        <v>0</v>
      </c>
      <c r="AN486" s="4">
        <f t="shared" si="63"/>
        <v>0</v>
      </c>
      <c r="AO486" s="3"/>
      <c r="AP486">
        <v>0</v>
      </c>
      <c r="AR486" t="s">
        <v>1</v>
      </c>
      <c r="AT486" s="2" t="s">
        <v>0</v>
      </c>
      <c r="AU486" s="1">
        <f t="shared" si="59"/>
        <v>0.25413096286804943</v>
      </c>
      <c r="AV486" s="1">
        <f t="shared" si="60"/>
        <v>0.18152211633432103</v>
      </c>
      <c r="AW486" s="1">
        <f t="shared" si="61"/>
        <v>0.10891326980059261</v>
      </c>
    </row>
    <row r="487" spans="1:49" x14ac:dyDescent="0.2">
      <c r="A487">
        <v>485</v>
      </c>
      <c r="B487" t="s">
        <v>7611</v>
      </c>
      <c r="C487" t="s">
        <v>7610</v>
      </c>
      <c r="F487" t="s">
        <v>7609</v>
      </c>
      <c r="G487" t="s">
        <v>15</v>
      </c>
      <c r="H487" t="s">
        <v>14</v>
      </c>
      <c r="I487" t="s">
        <v>7608</v>
      </c>
      <c r="N487">
        <v>2</v>
      </c>
      <c r="O487" t="s">
        <v>7607</v>
      </c>
      <c r="P487" t="s">
        <v>7606</v>
      </c>
      <c r="Q487" t="s">
        <v>2078</v>
      </c>
      <c r="R487" s="7">
        <v>35796</v>
      </c>
      <c r="S487" s="8">
        <f t="shared" si="56"/>
        <v>1998</v>
      </c>
      <c r="T487" s="8">
        <v>1998</v>
      </c>
      <c r="U487" s="8">
        <f t="shared" si="57"/>
        <v>24</v>
      </c>
      <c r="V487" s="7">
        <v>1998</v>
      </c>
      <c r="W487" t="s">
        <v>7605</v>
      </c>
      <c r="X487" s="2">
        <v>0.39600000000000002</v>
      </c>
      <c r="Y487" s="6">
        <f t="shared" si="62"/>
        <v>1.0570993833586931E-2</v>
      </c>
      <c r="AA487">
        <v>3068919</v>
      </c>
      <c r="AB487">
        <v>12313</v>
      </c>
      <c r="AD487" t="s">
        <v>4</v>
      </c>
      <c r="AE487">
        <v>30</v>
      </c>
      <c r="AF487" s="9">
        <v>44541</v>
      </c>
      <c r="AH487" t="s">
        <v>7604</v>
      </c>
      <c r="AI487" t="s">
        <v>7603</v>
      </c>
      <c r="AK487" t="s">
        <v>7602</v>
      </c>
      <c r="AL487">
        <v>1</v>
      </c>
      <c r="AM487" s="5">
        <f t="shared" si="58"/>
        <v>4.1666666666666664E-2</v>
      </c>
      <c r="AN487" s="4">
        <f t="shared" si="63"/>
        <v>6.3107408809794262E-5</v>
      </c>
      <c r="AO487" s="3"/>
      <c r="AP487">
        <v>0</v>
      </c>
      <c r="AR487" t="s">
        <v>1</v>
      </c>
      <c r="AT487" s="2">
        <v>2.0840000000000001</v>
      </c>
      <c r="AU487" s="1">
        <f t="shared" si="59"/>
        <v>0.74186279061537896</v>
      </c>
      <c r="AV487" s="1">
        <f t="shared" si="60"/>
        <v>0.53170506211983626</v>
      </c>
      <c r="AW487" s="1">
        <f t="shared" si="61"/>
        <v>0.3215473336242935</v>
      </c>
    </row>
    <row r="488" spans="1:49" x14ac:dyDescent="0.2">
      <c r="A488">
        <v>486</v>
      </c>
      <c r="B488" t="s">
        <v>7601</v>
      </c>
      <c r="C488" t="s">
        <v>7600</v>
      </c>
      <c r="F488" t="s">
        <v>7599</v>
      </c>
      <c r="G488" t="s">
        <v>15</v>
      </c>
      <c r="H488" t="s">
        <v>14</v>
      </c>
      <c r="I488" t="s">
        <v>7598</v>
      </c>
      <c r="J488" t="s">
        <v>7597</v>
      </c>
      <c r="K488" t="s">
        <v>7596</v>
      </c>
      <c r="L488" t="s">
        <v>7595</v>
      </c>
      <c r="M488" t="s">
        <v>7594</v>
      </c>
      <c r="N488">
        <v>3</v>
      </c>
      <c r="O488" t="s">
        <v>7593</v>
      </c>
      <c r="P488" t="s">
        <v>7592</v>
      </c>
      <c r="Q488" t="s">
        <v>7591</v>
      </c>
      <c r="R488" s="7">
        <v>35796</v>
      </c>
      <c r="S488" s="8">
        <f t="shared" si="56"/>
        <v>1998</v>
      </c>
      <c r="T488" s="8">
        <v>1998</v>
      </c>
      <c r="U488" s="8">
        <f t="shared" si="57"/>
        <v>24</v>
      </c>
      <c r="V488" s="7">
        <v>1998</v>
      </c>
      <c r="W488" t="s">
        <v>1169</v>
      </c>
      <c r="X488" s="2">
        <v>0.30399999999999999</v>
      </c>
      <c r="Y488" s="6">
        <f t="shared" si="62"/>
        <v>8.115106377299057E-3</v>
      </c>
      <c r="AA488">
        <v>8952477</v>
      </c>
      <c r="AB488">
        <v>12250</v>
      </c>
      <c r="AD488" t="s">
        <v>4</v>
      </c>
      <c r="AE488">
        <v>19</v>
      </c>
      <c r="AF488">
        <v>6</v>
      </c>
      <c r="AH488" t="s">
        <v>7590</v>
      </c>
      <c r="AI488" t="s">
        <v>7589</v>
      </c>
      <c r="AJ488" t="s">
        <v>7588</v>
      </c>
      <c r="AK488" t="s">
        <v>7587</v>
      </c>
      <c r="AL488">
        <v>2</v>
      </c>
      <c r="AM488" s="5">
        <f t="shared" si="58"/>
        <v>8.3333333333333329E-2</v>
      </c>
      <c r="AN488" s="4">
        <f t="shared" si="63"/>
        <v>1.2621481761958852E-4</v>
      </c>
      <c r="AO488" s="3"/>
      <c r="AP488">
        <v>0</v>
      </c>
      <c r="AR488" t="s">
        <v>1</v>
      </c>
      <c r="AT488" s="2" t="s">
        <v>0</v>
      </c>
      <c r="AU488" s="1">
        <f t="shared" si="59"/>
        <v>0.57184389093952159</v>
      </c>
      <c r="AV488" s="1">
        <f t="shared" si="60"/>
        <v>0.41206605974593224</v>
      </c>
      <c r="AW488" s="1">
        <f t="shared" si="61"/>
        <v>0.25228822855234295</v>
      </c>
    </row>
    <row r="489" spans="1:49" x14ac:dyDescent="0.2">
      <c r="A489">
        <v>487</v>
      </c>
      <c r="B489" t="s">
        <v>7586</v>
      </c>
      <c r="C489" t="s">
        <v>7585</v>
      </c>
      <c r="F489" t="s">
        <v>7584</v>
      </c>
      <c r="G489" t="s">
        <v>15</v>
      </c>
      <c r="H489" t="s">
        <v>14</v>
      </c>
      <c r="I489" t="s">
        <v>7583</v>
      </c>
      <c r="J489">
        <v>60005049</v>
      </c>
      <c r="K489" t="s">
        <v>7582</v>
      </c>
      <c r="L489" t="s">
        <v>4146</v>
      </c>
      <c r="M489" t="s">
        <v>300</v>
      </c>
      <c r="N489">
        <v>2</v>
      </c>
      <c r="O489" t="s">
        <v>7581</v>
      </c>
      <c r="P489" t="s">
        <v>7580</v>
      </c>
      <c r="Q489" t="s">
        <v>7579</v>
      </c>
      <c r="R489" s="7">
        <v>35796</v>
      </c>
      <c r="S489" s="8">
        <f t="shared" si="56"/>
        <v>1998</v>
      </c>
      <c r="T489" s="8">
        <v>1998</v>
      </c>
      <c r="U489" s="8">
        <f t="shared" si="57"/>
        <v>24</v>
      </c>
      <c r="V489" s="7">
        <v>1998</v>
      </c>
      <c r="W489" t="s">
        <v>1169</v>
      </c>
      <c r="X489" s="2">
        <v>0.30399999999999999</v>
      </c>
      <c r="Y489" s="6">
        <f t="shared" si="62"/>
        <v>8.115106377299057E-3</v>
      </c>
      <c r="AA489">
        <v>8952477</v>
      </c>
      <c r="AB489">
        <v>12250</v>
      </c>
      <c r="AD489" t="s">
        <v>4</v>
      </c>
      <c r="AE489">
        <v>19</v>
      </c>
      <c r="AF489">
        <v>6</v>
      </c>
      <c r="AH489" t="s">
        <v>7578</v>
      </c>
      <c r="AI489" t="s">
        <v>7577</v>
      </c>
      <c r="AJ489" t="s">
        <v>7576</v>
      </c>
      <c r="AK489" t="s">
        <v>7575</v>
      </c>
      <c r="AL489">
        <v>2</v>
      </c>
      <c r="AM489" s="5">
        <f t="shared" si="58"/>
        <v>8.3333333333333329E-2</v>
      </c>
      <c r="AN489" s="4">
        <f t="shared" si="63"/>
        <v>1.2621481761958852E-4</v>
      </c>
      <c r="AO489" s="3"/>
      <c r="AP489">
        <v>0</v>
      </c>
      <c r="AR489" t="s">
        <v>1</v>
      </c>
      <c r="AT489" s="2" t="s">
        <v>0</v>
      </c>
      <c r="AU489" s="1">
        <f t="shared" si="59"/>
        <v>0.57184389093952159</v>
      </c>
      <c r="AV489" s="1">
        <f t="shared" si="60"/>
        <v>0.41206605974593224</v>
      </c>
      <c r="AW489" s="1">
        <f t="shared" si="61"/>
        <v>0.25228822855234295</v>
      </c>
    </row>
    <row r="490" spans="1:49" x14ac:dyDescent="0.2">
      <c r="A490">
        <v>488</v>
      </c>
      <c r="B490" t="s">
        <v>7574</v>
      </c>
      <c r="C490" t="s">
        <v>7573</v>
      </c>
      <c r="F490" t="s">
        <v>7572</v>
      </c>
      <c r="G490" t="s">
        <v>15</v>
      </c>
      <c r="H490" t="s">
        <v>14</v>
      </c>
      <c r="I490" t="s">
        <v>7571</v>
      </c>
      <c r="J490">
        <v>60001439</v>
      </c>
      <c r="K490" t="s">
        <v>3573</v>
      </c>
      <c r="L490" t="s">
        <v>3572</v>
      </c>
      <c r="M490" t="s">
        <v>73</v>
      </c>
      <c r="N490">
        <v>3</v>
      </c>
      <c r="O490" t="s">
        <v>7570</v>
      </c>
      <c r="P490" t="s">
        <v>7569</v>
      </c>
      <c r="Q490" t="s">
        <v>3569</v>
      </c>
      <c r="R490" s="7">
        <v>35796</v>
      </c>
      <c r="S490" s="8">
        <f t="shared" si="56"/>
        <v>1998</v>
      </c>
      <c r="T490" s="8">
        <v>1998</v>
      </c>
      <c r="U490" s="8">
        <f t="shared" si="57"/>
        <v>24</v>
      </c>
      <c r="V490" s="7">
        <v>1998</v>
      </c>
      <c r="W490" t="s">
        <v>1169</v>
      </c>
      <c r="X490" s="2">
        <v>0.30399999999999999</v>
      </c>
      <c r="Y490" s="6">
        <f t="shared" si="62"/>
        <v>8.115106377299057E-3</v>
      </c>
      <c r="AA490">
        <v>8952477</v>
      </c>
      <c r="AB490">
        <v>12250</v>
      </c>
      <c r="AD490" t="s">
        <v>4</v>
      </c>
      <c r="AE490">
        <v>19</v>
      </c>
      <c r="AF490">
        <v>6</v>
      </c>
      <c r="AH490" t="s">
        <v>7568</v>
      </c>
      <c r="AI490" t="s">
        <v>7567</v>
      </c>
      <c r="AJ490" t="s">
        <v>7566</v>
      </c>
      <c r="AK490" t="s">
        <v>7565</v>
      </c>
      <c r="AL490">
        <v>1</v>
      </c>
      <c r="AM490" s="5">
        <f t="shared" si="58"/>
        <v>4.1666666666666664E-2</v>
      </c>
      <c r="AN490" s="4">
        <f t="shared" si="63"/>
        <v>6.3107408809794262E-5</v>
      </c>
      <c r="AO490" s="3"/>
      <c r="AP490">
        <v>0</v>
      </c>
      <c r="AR490" t="s">
        <v>1</v>
      </c>
      <c r="AT490" s="2" t="s">
        <v>0</v>
      </c>
      <c r="AU490" s="1">
        <f t="shared" si="59"/>
        <v>0.5699506686752277</v>
      </c>
      <c r="AV490" s="1">
        <f t="shared" si="60"/>
        <v>0.40891068930544261</v>
      </c>
      <c r="AW490" s="1">
        <f t="shared" si="61"/>
        <v>0.2478707099356573</v>
      </c>
    </row>
    <row r="491" spans="1:49" x14ac:dyDescent="0.2">
      <c r="A491">
        <v>489</v>
      </c>
      <c r="B491" t="s">
        <v>7564</v>
      </c>
      <c r="C491" t="s">
        <v>7563</v>
      </c>
      <c r="F491" t="s">
        <v>7562</v>
      </c>
      <c r="G491" t="s">
        <v>15</v>
      </c>
      <c r="H491" t="s">
        <v>14</v>
      </c>
      <c r="I491" t="s">
        <v>7561</v>
      </c>
      <c r="J491" t="s">
        <v>7556</v>
      </c>
      <c r="K491" t="s">
        <v>7560</v>
      </c>
      <c r="L491" t="s">
        <v>7559</v>
      </c>
      <c r="M491" t="s">
        <v>26</v>
      </c>
      <c r="N491">
        <v>2</v>
      </c>
      <c r="O491" t="s">
        <v>7558</v>
      </c>
      <c r="P491" t="s">
        <v>7557</v>
      </c>
      <c r="Q491" t="s">
        <v>7556</v>
      </c>
      <c r="R491" s="7">
        <v>35796</v>
      </c>
      <c r="S491" s="8">
        <f t="shared" ref="S491:S554" si="64">YEAR(R491)</f>
        <v>1998</v>
      </c>
      <c r="T491" s="8">
        <v>1998</v>
      </c>
      <c r="U491" s="8">
        <f t="shared" ref="U491:U554" si="65">2022-T491</f>
        <v>24</v>
      </c>
      <c r="V491" s="7">
        <v>1998</v>
      </c>
      <c r="W491" t="s">
        <v>1169</v>
      </c>
      <c r="X491" s="2">
        <v>0.30399999999999999</v>
      </c>
      <c r="Y491" s="6">
        <f t="shared" si="62"/>
        <v>8.115106377299057E-3</v>
      </c>
      <c r="AA491">
        <v>8952477</v>
      </c>
      <c r="AB491">
        <v>12250</v>
      </c>
      <c r="AD491" t="s">
        <v>4</v>
      </c>
      <c r="AE491">
        <v>19</v>
      </c>
      <c r="AF491">
        <v>6</v>
      </c>
      <c r="AH491" t="s">
        <v>7555</v>
      </c>
      <c r="AI491" t="s">
        <v>7554</v>
      </c>
      <c r="AJ491" t="s">
        <v>7553</v>
      </c>
      <c r="AK491" t="s">
        <v>7552</v>
      </c>
      <c r="AL491">
        <v>0</v>
      </c>
      <c r="AM491" s="5">
        <f t="shared" ref="AM491:AM554" si="66">AL491/U491</f>
        <v>0</v>
      </c>
      <c r="AN491" s="4">
        <f t="shared" si="63"/>
        <v>0</v>
      </c>
      <c r="AO491" s="3"/>
      <c r="AP491">
        <v>0</v>
      </c>
      <c r="AR491" t="s">
        <v>1</v>
      </c>
      <c r="AT491" s="2" t="s">
        <v>0</v>
      </c>
      <c r="AU491" s="1">
        <f t="shared" ref="AU491:AU554" si="67">(Y491*0.7+AN491*0.3)*100</f>
        <v>0.56805744641093392</v>
      </c>
      <c r="AV491" s="1">
        <f t="shared" ref="AV491:AV554" si="68">(Y491*0.5+AN491*0.5)*100</f>
        <v>0.40575531886495286</v>
      </c>
      <c r="AW491" s="1">
        <f t="shared" ref="AW491:AW554" si="69">(Y491*0.3+AN491*0.7)*100</f>
        <v>0.24345319131897172</v>
      </c>
    </row>
    <row r="492" spans="1:49" x14ac:dyDescent="0.2">
      <c r="A492">
        <v>490</v>
      </c>
      <c r="B492" t="s">
        <v>7551</v>
      </c>
      <c r="C492" t="s">
        <v>7550</v>
      </c>
      <c r="F492" t="s">
        <v>7549</v>
      </c>
      <c r="G492" t="s">
        <v>15</v>
      </c>
      <c r="H492" t="s">
        <v>14</v>
      </c>
      <c r="I492" t="s">
        <v>7548</v>
      </c>
      <c r="J492" t="s">
        <v>7547</v>
      </c>
      <c r="K492" t="s">
        <v>7546</v>
      </c>
      <c r="L492" t="s">
        <v>7545</v>
      </c>
      <c r="M492" t="s">
        <v>653</v>
      </c>
      <c r="N492">
        <v>4</v>
      </c>
      <c r="O492" t="s">
        <v>7544</v>
      </c>
      <c r="P492" t="s">
        <v>7543</v>
      </c>
      <c r="Q492" t="s">
        <v>7542</v>
      </c>
      <c r="R492" s="7">
        <v>35796</v>
      </c>
      <c r="S492" s="8">
        <f t="shared" si="64"/>
        <v>1998</v>
      </c>
      <c r="T492" s="8">
        <v>1998</v>
      </c>
      <c r="U492" s="8">
        <f t="shared" si="65"/>
        <v>24</v>
      </c>
      <c r="V492" s="7">
        <v>1998</v>
      </c>
      <c r="W492" t="s">
        <v>4155</v>
      </c>
      <c r="X492" s="2">
        <v>0.13600000000000001</v>
      </c>
      <c r="Y492" s="6">
        <f t="shared" si="62"/>
        <v>3.6304423266864208E-3</v>
      </c>
      <c r="AA492">
        <v>4247760</v>
      </c>
      <c r="AB492">
        <v>16066</v>
      </c>
      <c r="AD492" t="s">
        <v>4</v>
      </c>
      <c r="AE492">
        <v>125</v>
      </c>
      <c r="AF492">
        <v>4</v>
      </c>
      <c r="AH492" t="s">
        <v>7541</v>
      </c>
      <c r="AI492" t="s">
        <v>7540</v>
      </c>
      <c r="AJ492" t="s">
        <v>7539</v>
      </c>
      <c r="AK492" t="s">
        <v>7538</v>
      </c>
      <c r="AL492">
        <v>0</v>
      </c>
      <c r="AM492" s="5">
        <f t="shared" si="66"/>
        <v>0</v>
      </c>
      <c r="AN492" s="4">
        <f t="shared" si="63"/>
        <v>0</v>
      </c>
      <c r="AO492" s="3"/>
      <c r="AP492">
        <v>0</v>
      </c>
      <c r="AR492" t="s">
        <v>1</v>
      </c>
      <c r="AT492" s="2" t="s">
        <v>0</v>
      </c>
      <c r="AU492" s="1">
        <f t="shared" si="67"/>
        <v>0.25413096286804943</v>
      </c>
      <c r="AV492" s="1">
        <f t="shared" si="68"/>
        <v>0.18152211633432103</v>
      </c>
      <c r="AW492" s="1">
        <f t="shared" si="69"/>
        <v>0.10891326980059261</v>
      </c>
    </row>
    <row r="493" spans="1:49" x14ac:dyDescent="0.2">
      <c r="A493">
        <v>491</v>
      </c>
      <c r="B493" t="s">
        <v>7537</v>
      </c>
      <c r="C493" t="s">
        <v>7536</v>
      </c>
      <c r="D493" t="s">
        <v>7535</v>
      </c>
      <c r="F493" t="s">
        <v>7534</v>
      </c>
      <c r="G493" t="s">
        <v>15</v>
      </c>
      <c r="H493" t="s">
        <v>14</v>
      </c>
      <c r="I493" t="s">
        <v>7533</v>
      </c>
      <c r="J493">
        <v>60000251</v>
      </c>
      <c r="K493" t="s">
        <v>7532</v>
      </c>
      <c r="L493" t="s">
        <v>7531</v>
      </c>
      <c r="M493" t="s">
        <v>73</v>
      </c>
      <c r="N493">
        <v>1</v>
      </c>
      <c r="O493" t="s">
        <v>7530</v>
      </c>
      <c r="P493">
        <v>57199013289</v>
      </c>
      <c r="Q493">
        <v>60000251</v>
      </c>
      <c r="R493" s="7">
        <v>35796</v>
      </c>
      <c r="S493" s="8">
        <f t="shared" si="64"/>
        <v>1998</v>
      </c>
      <c r="T493" s="8">
        <v>1998</v>
      </c>
      <c r="U493" s="8">
        <f t="shared" si="65"/>
        <v>24</v>
      </c>
      <c r="V493" s="7">
        <v>1998</v>
      </c>
      <c r="W493" t="s">
        <v>7529</v>
      </c>
      <c r="X493" s="2">
        <v>0.78200000000000003</v>
      </c>
      <c r="Y493" s="6">
        <f t="shared" si="62"/>
        <v>2.0875043378446919E-2</v>
      </c>
      <c r="AA493">
        <v>189316</v>
      </c>
      <c r="AB493">
        <v>19901</v>
      </c>
      <c r="AD493" t="s">
        <v>4</v>
      </c>
      <c r="AE493">
        <v>44</v>
      </c>
      <c r="AF493">
        <v>4</v>
      </c>
      <c r="AH493" t="s">
        <v>7528</v>
      </c>
      <c r="AI493" t="s">
        <v>7527</v>
      </c>
      <c r="AK493" t="s">
        <v>7526</v>
      </c>
      <c r="AL493">
        <v>0</v>
      </c>
      <c r="AM493" s="5">
        <f t="shared" si="66"/>
        <v>0</v>
      </c>
      <c r="AN493" s="4">
        <f t="shared" si="63"/>
        <v>0</v>
      </c>
      <c r="AO493" s="3"/>
      <c r="AP493">
        <v>0</v>
      </c>
      <c r="AR493" t="s">
        <v>1</v>
      </c>
      <c r="AT493" s="2">
        <v>3.863</v>
      </c>
      <c r="AU493" s="1">
        <f t="shared" si="67"/>
        <v>1.4612530364912841</v>
      </c>
      <c r="AV493" s="1">
        <f t="shared" si="68"/>
        <v>1.0437521689223459</v>
      </c>
      <c r="AW493" s="1">
        <f t="shared" si="69"/>
        <v>0.62625130135340756</v>
      </c>
    </row>
    <row r="494" spans="1:49" x14ac:dyDescent="0.2">
      <c r="A494">
        <v>492</v>
      </c>
      <c r="B494" t="s">
        <v>7525</v>
      </c>
      <c r="F494" t="s">
        <v>7524</v>
      </c>
      <c r="G494" t="s">
        <v>15</v>
      </c>
      <c r="H494" t="s">
        <v>14</v>
      </c>
      <c r="I494" t="s">
        <v>7523</v>
      </c>
      <c r="J494">
        <v>60014652</v>
      </c>
      <c r="K494" t="s">
        <v>7522</v>
      </c>
      <c r="L494" t="s">
        <v>7521</v>
      </c>
      <c r="M494" t="s">
        <v>89</v>
      </c>
      <c r="N494">
        <v>3</v>
      </c>
      <c r="O494" t="s">
        <v>7520</v>
      </c>
      <c r="P494" t="s">
        <v>7519</v>
      </c>
      <c r="Q494" t="s">
        <v>7518</v>
      </c>
      <c r="R494" s="7">
        <v>35796</v>
      </c>
      <c r="S494" s="8">
        <f t="shared" si="64"/>
        <v>1998</v>
      </c>
      <c r="T494" s="8">
        <v>1998</v>
      </c>
      <c r="U494" s="8">
        <f t="shared" si="65"/>
        <v>24</v>
      </c>
      <c r="V494" s="7">
        <v>1998</v>
      </c>
      <c r="W494" t="s">
        <v>1634</v>
      </c>
      <c r="X494" s="2">
        <v>0.182</v>
      </c>
      <c r="Y494" s="6">
        <f t="shared" si="62"/>
        <v>4.8583860548303574E-3</v>
      </c>
      <c r="AA494">
        <v>9168524</v>
      </c>
      <c r="AB494">
        <v>26075</v>
      </c>
      <c r="AD494" t="s">
        <v>4</v>
      </c>
      <c r="AE494" t="s">
        <v>1633</v>
      </c>
      <c r="AF494">
        <v>12</v>
      </c>
      <c r="AH494" t="s">
        <v>7517</v>
      </c>
      <c r="AI494" t="s">
        <v>7516</v>
      </c>
      <c r="AJ494" t="s">
        <v>7515</v>
      </c>
      <c r="AK494" t="s">
        <v>7514</v>
      </c>
      <c r="AL494">
        <v>9</v>
      </c>
      <c r="AM494" s="5">
        <f t="shared" si="66"/>
        <v>0.375</v>
      </c>
      <c r="AN494" s="4">
        <f t="shared" si="63"/>
        <v>5.6796667928814845E-4</v>
      </c>
      <c r="AO494" s="3"/>
      <c r="AP494">
        <v>0</v>
      </c>
      <c r="AR494" t="s">
        <v>1</v>
      </c>
      <c r="AT494" s="2">
        <v>0.35199999999999998</v>
      </c>
      <c r="AU494" s="1">
        <f t="shared" si="67"/>
        <v>0.35712602421676942</v>
      </c>
      <c r="AV494" s="1">
        <f t="shared" si="68"/>
        <v>0.27131763670592529</v>
      </c>
      <c r="AW494" s="1">
        <f t="shared" si="69"/>
        <v>0.18550924919508113</v>
      </c>
    </row>
    <row r="495" spans="1:49" x14ac:dyDescent="0.2">
      <c r="A495">
        <v>493</v>
      </c>
      <c r="B495" t="s">
        <v>7513</v>
      </c>
      <c r="C495" t="s">
        <v>7512</v>
      </c>
      <c r="D495" t="s">
        <v>7511</v>
      </c>
      <c r="F495" t="s">
        <v>7510</v>
      </c>
      <c r="G495" t="s">
        <v>15</v>
      </c>
      <c r="H495" t="s">
        <v>14</v>
      </c>
      <c r="I495" t="s">
        <v>7509</v>
      </c>
      <c r="J495">
        <v>60027272</v>
      </c>
      <c r="K495" t="s">
        <v>7508</v>
      </c>
      <c r="L495" t="s">
        <v>7507</v>
      </c>
      <c r="M495" t="s">
        <v>104</v>
      </c>
      <c r="N495">
        <v>5</v>
      </c>
      <c r="O495" t="s">
        <v>7506</v>
      </c>
      <c r="P495" t="s">
        <v>7505</v>
      </c>
      <c r="Q495" t="s">
        <v>7504</v>
      </c>
      <c r="R495" s="7">
        <v>35796</v>
      </c>
      <c r="S495" s="8">
        <f t="shared" si="64"/>
        <v>1998</v>
      </c>
      <c r="T495" s="8">
        <v>1998</v>
      </c>
      <c r="U495" s="8">
        <f t="shared" si="65"/>
        <v>24</v>
      </c>
      <c r="V495" s="7">
        <v>36130</v>
      </c>
      <c r="W495" t="s">
        <v>7503</v>
      </c>
      <c r="X495" s="2">
        <v>1.23</v>
      </c>
      <c r="Y495" s="6">
        <f t="shared" si="62"/>
        <v>3.2834147513413951E-2</v>
      </c>
      <c r="AA495">
        <v>9638695</v>
      </c>
      <c r="AB495">
        <v>17852</v>
      </c>
      <c r="AD495" t="s">
        <v>4</v>
      </c>
      <c r="AE495">
        <v>31</v>
      </c>
      <c r="AF495">
        <v>6</v>
      </c>
      <c r="AH495" t="s">
        <v>7502</v>
      </c>
      <c r="AI495" t="s">
        <v>7501</v>
      </c>
      <c r="AJ495" t="s">
        <v>7500</v>
      </c>
      <c r="AK495" t="s">
        <v>7499</v>
      </c>
      <c r="AL495">
        <v>4</v>
      </c>
      <c r="AM495" s="5">
        <f t="shared" si="66"/>
        <v>0.16666666666666666</v>
      </c>
      <c r="AN495" s="4">
        <f t="shared" si="63"/>
        <v>2.5242963523917705E-4</v>
      </c>
      <c r="AO495" s="3"/>
      <c r="AP495">
        <v>0</v>
      </c>
      <c r="AR495" t="s">
        <v>1</v>
      </c>
      <c r="AT495" s="2" t="s">
        <v>0</v>
      </c>
      <c r="AU495" s="1">
        <f t="shared" si="67"/>
        <v>2.3059632149961518</v>
      </c>
      <c r="AV495" s="1">
        <f t="shared" si="68"/>
        <v>1.6543288574326565</v>
      </c>
      <c r="AW495" s="1">
        <f t="shared" si="69"/>
        <v>1.0026944998691607</v>
      </c>
    </row>
    <row r="496" spans="1:49" x14ac:dyDescent="0.2">
      <c r="A496">
        <v>494</v>
      </c>
      <c r="B496" t="s">
        <v>7498</v>
      </c>
      <c r="C496" t="s">
        <v>7497</v>
      </c>
      <c r="F496" t="s">
        <v>7496</v>
      </c>
      <c r="G496" t="s">
        <v>15</v>
      </c>
      <c r="H496" t="s">
        <v>14</v>
      </c>
      <c r="I496" t="s">
        <v>4632</v>
      </c>
      <c r="J496">
        <v>60011357</v>
      </c>
      <c r="K496" t="s">
        <v>1175</v>
      </c>
      <c r="L496" t="s">
        <v>1174</v>
      </c>
      <c r="M496" t="s">
        <v>1173</v>
      </c>
      <c r="N496">
        <v>2</v>
      </c>
      <c r="O496" t="s">
        <v>6287</v>
      </c>
      <c r="P496" t="s">
        <v>6286</v>
      </c>
      <c r="Q496" t="s">
        <v>1170</v>
      </c>
      <c r="R496" s="7">
        <v>35796</v>
      </c>
      <c r="S496" s="8">
        <f t="shared" si="64"/>
        <v>1998</v>
      </c>
      <c r="T496" s="8">
        <v>1998</v>
      </c>
      <c r="U496" s="8">
        <f t="shared" si="65"/>
        <v>24</v>
      </c>
      <c r="V496" s="7">
        <v>1998</v>
      </c>
      <c r="W496" t="s">
        <v>1169</v>
      </c>
      <c r="X496" s="2">
        <v>0.30399999999999999</v>
      </c>
      <c r="Y496" s="6">
        <f t="shared" si="62"/>
        <v>8.115106377299057E-3</v>
      </c>
      <c r="AA496">
        <v>8952477</v>
      </c>
      <c r="AB496">
        <v>12250</v>
      </c>
      <c r="AD496" t="s">
        <v>4</v>
      </c>
      <c r="AE496">
        <v>19</v>
      </c>
      <c r="AF496">
        <v>6</v>
      </c>
      <c r="AH496" t="s">
        <v>7495</v>
      </c>
      <c r="AI496" t="s">
        <v>7494</v>
      </c>
      <c r="AJ496" t="s">
        <v>7493</v>
      </c>
      <c r="AK496" t="s">
        <v>7492</v>
      </c>
      <c r="AL496">
        <v>22</v>
      </c>
      <c r="AM496" s="5">
        <f t="shared" si="66"/>
        <v>0.91666666666666663</v>
      </c>
      <c r="AN496" s="4">
        <f t="shared" si="63"/>
        <v>1.3883629938154739E-3</v>
      </c>
      <c r="AO496" s="3"/>
      <c r="AP496">
        <v>0</v>
      </c>
      <c r="AR496" t="s">
        <v>1</v>
      </c>
      <c r="AT496" s="2" t="s">
        <v>0</v>
      </c>
      <c r="AU496" s="1">
        <f t="shared" si="67"/>
        <v>0.60970833622539822</v>
      </c>
      <c r="AV496" s="1">
        <f t="shared" si="68"/>
        <v>0.47517346855572651</v>
      </c>
      <c r="AW496" s="1">
        <f t="shared" si="69"/>
        <v>0.34063860088605491</v>
      </c>
    </row>
    <row r="497" spans="1:49" x14ac:dyDescent="0.2">
      <c r="A497">
        <v>495</v>
      </c>
      <c r="B497" t="s">
        <v>7491</v>
      </c>
      <c r="C497" t="s">
        <v>7490</v>
      </c>
      <c r="F497" t="s">
        <v>7489</v>
      </c>
      <c r="G497" t="s">
        <v>15</v>
      </c>
      <c r="H497" t="s">
        <v>14</v>
      </c>
      <c r="I497" t="s">
        <v>7488</v>
      </c>
      <c r="J497" t="s">
        <v>7487</v>
      </c>
      <c r="K497" t="s">
        <v>7486</v>
      </c>
      <c r="L497" t="s">
        <v>7485</v>
      </c>
      <c r="M497" t="s">
        <v>7484</v>
      </c>
      <c r="N497">
        <v>5</v>
      </c>
      <c r="O497" t="s">
        <v>7483</v>
      </c>
      <c r="P497" t="s">
        <v>7482</v>
      </c>
      <c r="Q497" t="s">
        <v>7481</v>
      </c>
      <c r="R497" s="7">
        <v>35796</v>
      </c>
      <c r="S497" s="8">
        <f t="shared" si="64"/>
        <v>1998</v>
      </c>
      <c r="T497" s="8">
        <v>1998</v>
      </c>
      <c r="U497" s="8">
        <f t="shared" si="65"/>
        <v>24</v>
      </c>
      <c r="V497" s="7">
        <v>1998</v>
      </c>
      <c r="W497" t="s">
        <v>174</v>
      </c>
      <c r="X497" s="2">
        <v>0.61499999999999999</v>
      </c>
      <c r="Y497" s="6">
        <f t="shared" si="62"/>
        <v>1.6417073756706976E-2</v>
      </c>
      <c r="AA497">
        <v>1959271</v>
      </c>
      <c r="AB497">
        <v>12141</v>
      </c>
      <c r="AD497" t="s">
        <v>4</v>
      </c>
      <c r="AE497">
        <v>19</v>
      </c>
      <c r="AF497">
        <v>12</v>
      </c>
      <c r="AH497" t="s">
        <v>7480</v>
      </c>
      <c r="AI497" t="s">
        <v>7479</v>
      </c>
      <c r="AJ497" t="s">
        <v>7478</v>
      </c>
      <c r="AK497" t="s">
        <v>7477</v>
      </c>
      <c r="AL497">
        <v>14</v>
      </c>
      <c r="AM497" s="5">
        <f t="shared" si="66"/>
        <v>0.58333333333333337</v>
      </c>
      <c r="AN497" s="4">
        <f t="shared" si="63"/>
        <v>8.835037233371198E-4</v>
      </c>
      <c r="AO497" s="3"/>
      <c r="AP497">
        <v>0</v>
      </c>
      <c r="AR497" t="s">
        <v>1</v>
      </c>
      <c r="AT497" s="2" t="s">
        <v>0</v>
      </c>
      <c r="AU497" s="1">
        <f t="shared" si="67"/>
        <v>1.1757002746696019</v>
      </c>
      <c r="AV497" s="1">
        <f t="shared" si="68"/>
        <v>0.86502887400220474</v>
      </c>
      <c r="AW497" s="1">
        <f t="shared" si="69"/>
        <v>0.55435747333480756</v>
      </c>
    </row>
    <row r="498" spans="1:49" x14ac:dyDescent="0.2">
      <c r="A498">
        <v>496</v>
      </c>
      <c r="B498" t="s">
        <v>7476</v>
      </c>
      <c r="C498" t="s">
        <v>7475</v>
      </c>
      <c r="D498" t="s">
        <v>7474</v>
      </c>
      <c r="F498" t="s">
        <v>7473</v>
      </c>
      <c r="G498" t="s">
        <v>15</v>
      </c>
      <c r="H498" t="s">
        <v>14</v>
      </c>
      <c r="I498" t="s">
        <v>7472</v>
      </c>
      <c r="J498">
        <v>60092258</v>
      </c>
      <c r="K498" t="s">
        <v>4483</v>
      </c>
      <c r="L498" t="s">
        <v>1079</v>
      </c>
      <c r="M498" t="s">
        <v>89</v>
      </c>
      <c r="N498">
        <v>3</v>
      </c>
      <c r="O498" t="s">
        <v>7471</v>
      </c>
      <c r="P498" t="s">
        <v>7470</v>
      </c>
      <c r="Q498" t="s">
        <v>5455</v>
      </c>
      <c r="R498" s="7">
        <v>35796</v>
      </c>
      <c r="S498" s="8">
        <f t="shared" si="64"/>
        <v>1998</v>
      </c>
      <c r="T498" s="8">
        <v>1998</v>
      </c>
      <c r="U498" s="8">
        <f t="shared" si="65"/>
        <v>24</v>
      </c>
      <c r="V498" s="7" t="s">
        <v>1368</v>
      </c>
      <c r="W498" t="s">
        <v>7339</v>
      </c>
      <c r="X498" s="2" t="s">
        <v>0</v>
      </c>
      <c r="Y498" s="6" t="e">
        <f t="shared" si="62"/>
        <v>#VALUE!</v>
      </c>
      <c r="AA498">
        <v>9641807</v>
      </c>
      <c r="AB498">
        <v>71966</v>
      </c>
      <c r="AD498" t="s">
        <v>4</v>
      </c>
      <c r="AE498">
        <v>6</v>
      </c>
      <c r="AF498" s="9">
        <v>44446</v>
      </c>
      <c r="AH498" t="s">
        <v>7469</v>
      </c>
      <c r="AI498" t="s">
        <v>7468</v>
      </c>
      <c r="AK498" t="s">
        <v>7467</v>
      </c>
      <c r="AL498">
        <v>14</v>
      </c>
      <c r="AM498" s="5">
        <f t="shared" si="66"/>
        <v>0.58333333333333337</v>
      </c>
      <c r="AN498" s="4">
        <f t="shared" si="63"/>
        <v>8.835037233371198E-4</v>
      </c>
      <c r="AO498" s="3"/>
      <c r="AP498">
        <v>0</v>
      </c>
      <c r="AR498" t="s">
        <v>1</v>
      </c>
      <c r="AT498" s="2" t="s">
        <v>0</v>
      </c>
      <c r="AU498" s="1" t="e">
        <f t="shared" si="67"/>
        <v>#VALUE!</v>
      </c>
      <c r="AV498" s="1" t="e">
        <f t="shared" si="68"/>
        <v>#VALUE!</v>
      </c>
      <c r="AW498" s="1" t="e">
        <f t="shared" si="69"/>
        <v>#VALUE!</v>
      </c>
    </row>
    <row r="499" spans="1:49" x14ac:dyDescent="0.2">
      <c r="A499">
        <v>497</v>
      </c>
      <c r="B499" t="s">
        <v>7466</v>
      </c>
      <c r="C499" t="s">
        <v>7465</v>
      </c>
      <c r="F499" t="s">
        <v>7464</v>
      </c>
      <c r="G499" t="s">
        <v>15</v>
      </c>
      <c r="H499" t="s">
        <v>14</v>
      </c>
      <c r="I499" t="s">
        <v>7463</v>
      </c>
      <c r="N499">
        <v>3</v>
      </c>
      <c r="O499" t="s">
        <v>7462</v>
      </c>
      <c r="P499" t="s">
        <v>7461</v>
      </c>
      <c r="Q499" t="s">
        <v>895</v>
      </c>
      <c r="R499" s="7">
        <v>35796</v>
      </c>
      <c r="S499" s="8">
        <f t="shared" si="64"/>
        <v>1998</v>
      </c>
      <c r="T499" s="8">
        <v>1998</v>
      </c>
      <c r="U499" s="8">
        <f t="shared" si="65"/>
        <v>24</v>
      </c>
      <c r="V499" s="7">
        <v>1998</v>
      </c>
      <c r="W499" t="s">
        <v>7307</v>
      </c>
      <c r="X499" s="2">
        <v>0.14099999999999999</v>
      </c>
      <c r="Y499" s="6">
        <f t="shared" si="62"/>
        <v>3.7639144710498915E-3</v>
      </c>
      <c r="AA499">
        <v>402508</v>
      </c>
      <c r="AB499">
        <v>20868</v>
      </c>
      <c r="AD499" t="s">
        <v>4</v>
      </c>
      <c r="AE499">
        <v>52</v>
      </c>
      <c r="AF499">
        <v>1</v>
      </c>
      <c r="AH499" s="11">
        <v>41487</v>
      </c>
      <c r="AI499" t="s">
        <v>7460</v>
      </c>
      <c r="AK499" t="s">
        <v>7459</v>
      </c>
      <c r="AL499">
        <v>0</v>
      </c>
      <c r="AM499" s="5">
        <f t="shared" si="66"/>
        <v>0</v>
      </c>
      <c r="AN499" s="4">
        <f t="shared" si="63"/>
        <v>0</v>
      </c>
      <c r="AO499" s="3"/>
      <c r="AP499">
        <v>0</v>
      </c>
      <c r="AR499" t="s">
        <v>1</v>
      </c>
      <c r="AT499" s="2" t="s">
        <v>0</v>
      </c>
      <c r="AU499" s="1">
        <f t="shared" si="67"/>
        <v>0.26347401297349238</v>
      </c>
      <c r="AV499" s="1">
        <f t="shared" si="68"/>
        <v>0.18819572355249459</v>
      </c>
      <c r="AW499" s="1">
        <f t="shared" si="69"/>
        <v>0.11291743413149673</v>
      </c>
    </row>
    <row r="500" spans="1:49" x14ac:dyDescent="0.2">
      <c r="A500">
        <v>498</v>
      </c>
      <c r="B500" t="s">
        <v>7458</v>
      </c>
      <c r="C500" t="s">
        <v>7457</v>
      </c>
      <c r="F500" t="s">
        <v>7456</v>
      </c>
      <c r="G500" t="s">
        <v>15</v>
      </c>
      <c r="H500" t="s">
        <v>14</v>
      </c>
      <c r="I500" t="s">
        <v>7455</v>
      </c>
      <c r="J500">
        <v>60028442</v>
      </c>
      <c r="K500" t="s">
        <v>7454</v>
      </c>
      <c r="L500" t="s">
        <v>6195</v>
      </c>
      <c r="M500" t="s">
        <v>1355</v>
      </c>
      <c r="N500">
        <v>4</v>
      </c>
      <c r="O500" t="s">
        <v>7453</v>
      </c>
      <c r="P500" t="s">
        <v>7452</v>
      </c>
      <c r="Q500" t="s">
        <v>7451</v>
      </c>
      <c r="R500" s="7">
        <v>35796</v>
      </c>
      <c r="S500" s="8">
        <f t="shared" si="64"/>
        <v>1998</v>
      </c>
      <c r="T500" s="8">
        <v>1998</v>
      </c>
      <c r="U500" s="8">
        <f t="shared" si="65"/>
        <v>24</v>
      </c>
      <c r="V500" s="7">
        <v>1998</v>
      </c>
      <c r="W500" s="12" t="s">
        <v>3172</v>
      </c>
      <c r="X500" s="2">
        <v>2.383</v>
      </c>
      <c r="Y500" s="6">
        <f t="shared" si="62"/>
        <v>6.3612824003630442E-2</v>
      </c>
      <c r="AA500">
        <v>13502395</v>
      </c>
      <c r="AB500">
        <v>17418</v>
      </c>
      <c r="AD500" t="s">
        <v>4</v>
      </c>
      <c r="AE500">
        <v>145</v>
      </c>
      <c r="AF500">
        <v>6</v>
      </c>
      <c r="AH500" t="s">
        <v>7450</v>
      </c>
      <c r="AI500" t="s">
        <v>7449</v>
      </c>
      <c r="AJ500" t="s">
        <v>7448</v>
      </c>
      <c r="AK500" t="s">
        <v>7447</v>
      </c>
      <c r="AL500">
        <v>0</v>
      </c>
      <c r="AM500" s="5">
        <f t="shared" si="66"/>
        <v>0</v>
      </c>
      <c r="AN500" s="4">
        <f t="shared" si="63"/>
        <v>0</v>
      </c>
      <c r="AO500" s="3"/>
      <c r="AP500">
        <v>0</v>
      </c>
      <c r="AR500" t="s">
        <v>1</v>
      </c>
      <c r="AT500" s="2" t="s">
        <v>0</v>
      </c>
      <c r="AU500" s="1">
        <f t="shared" si="67"/>
        <v>4.4528976802541305</v>
      </c>
      <c r="AV500" s="1">
        <f t="shared" si="68"/>
        <v>3.1806412001815221</v>
      </c>
      <c r="AW500" s="1">
        <f t="shared" si="69"/>
        <v>1.9083847201089132</v>
      </c>
    </row>
    <row r="501" spans="1:49" x14ac:dyDescent="0.2">
      <c r="A501">
        <v>499</v>
      </c>
      <c r="B501" t="s">
        <v>7446</v>
      </c>
      <c r="C501" t="s">
        <v>7445</v>
      </c>
      <c r="F501" t="s">
        <v>7444</v>
      </c>
      <c r="G501" t="s">
        <v>15</v>
      </c>
      <c r="H501" t="s">
        <v>14</v>
      </c>
      <c r="I501" t="s">
        <v>7443</v>
      </c>
      <c r="N501">
        <v>2</v>
      </c>
      <c r="O501" t="s">
        <v>7442</v>
      </c>
      <c r="P501" t="s">
        <v>7441</v>
      </c>
      <c r="Q501" t="s">
        <v>2078</v>
      </c>
      <c r="R501" s="7">
        <v>35796</v>
      </c>
      <c r="S501" s="8">
        <f t="shared" si="64"/>
        <v>1998</v>
      </c>
      <c r="T501" s="8">
        <v>1998</v>
      </c>
      <c r="U501" s="8">
        <f t="shared" si="65"/>
        <v>24</v>
      </c>
      <c r="V501" s="7">
        <v>35886</v>
      </c>
      <c r="W501" t="s">
        <v>7222</v>
      </c>
      <c r="X501" s="2">
        <v>0.14899999999999999</v>
      </c>
      <c r="Y501" s="6">
        <f t="shared" si="62"/>
        <v>3.977469902031446E-3</v>
      </c>
      <c r="AA501">
        <v>5431972</v>
      </c>
      <c r="AB501">
        <v>15425</v>
      </c>
      <c r="AD501" t="s">
        <v>4</v>
      </c>
      <c r="AE501">
        <v>41</v>
      </c>
      <c r="AF501">
        <v>4</v>
      </c>
      <c r="AH501" t="s">
        <v>7440</v>
      </c>
      <c r="AI501" t="s">
        <v>7439</v>
      </c>
      <c r="AK501" t="s">
        <v>7438</v>
      </c>
      <c r="AL501">
        <v>2</v>
      </c>
      <c r="AM501" s="5">
        <f t="shared" si="66"/>
        <v>8.3333333333333329E-2</v>
      </c>
      <c r="AN501" s="4">
        <f t="shared" si="63"/>
        <v>1.2621481761958852E-4</v>
      </c>
      <c r="AO501" s="3"/>
      <c r="AP501">
        <v>0</v>
      </c>
      <c r="AR501" t="s">
        <v>1</v>
      </c>
      <c r="AT501" s="2" t="s">
        <v>0</v>
      </c>
      <c r="AU501" s="1">
        <f t="shared" si="67"/>
        <v>0.28220933767078887</v>
      </c>
      <c r="AV501" s="1">
        <f t="shared" si="68"/>
        <v>0.20518423598255173</v>
      </c>
      <c r="AW501" s="1">
        <f t="shared" si="69"/>
        <v>0.12815913429431455</v>
      </c>
    </row>
    <row r="502" spans="1:49" x14ac:dyDescent="0.2">
      <c r="A502">
        <v>500</v>
      </c>
      <c r="B502" t="s">
        <v>7437</v>
      </c>
      <c r="C502" t="s">
        <v>7436</v>
      </c>
      <c r="F502" t="s">
        <v>7435</v>
      </c>
      <c r="G502" t="s">
        <v>15</v>
      </c>
      <c r="H502" t="s">
        <v>14</v>
      </c>
      <c r="I502" t="s">
        <v>7434</v>
      </c>
      <c r="N502">
        <v>5</v>
      </c>
      <c r="O502" t="s">
        <v>7433</v>
      </c>
      <c r="P502" t="s">
        <v>7432</v>
      </c>
      <c r="Q502" t="s">
        <v>7431</v>
      </c>
      <c r="R502" s="7">
        <v>35796</v>
      </c>
      <c r="S502" s="8">
        <f t="shared" si="64"/>
        <v>1998</v>
      </c>
      <c r="T502" s="8">
        <v>1998</v>
      </c>
      <c r="U502" s="8">
        <f t="shared" si="65"/>
        <v>24</v>
      </c>
      <c r="V502" s="7">
        <v>1998</v>
      </c>
      <c r="W502" t="s">
        <v>7307</v>
      </c>
      <c r="X502" s="2">
        <v>0.14099999999999999</v>
      </c>
      <c r="Y502" s="6">
        <f t="shared" si="62"/>
        <v>3.7639144710498915E-3</v>
      </c>
      <c r="AA502">
        <v>402508</v>
      </c>
      <c r="AB502">
        <v>20868</v>
      </c>
      <c r="AD502" t="s">
        <v>4</v>
      </c>
      <c r="AE502">
        <v>52</v>
      </c>
      <c r="AF502">
        <v>1</v>
      </c>
      <c r="AH502" t="s">
        <v>7430</v>
      </c>
      <c r="AI502" t="s">
        <v>7429</v>
      </c>
      <c r="AK502" t="s">
        <v>7428</v>
      </c>
      <c r="AL502">
        <v>0</v>
      </c>
      <c r="AM502" s="5">
        <f t="shared" si="66"/>
        <v>0</v>
      </c>
      <c r="AN502" s="4">
        <f t="shared" si="63"/>
        <v>0</v>
      </c>
      <c r="AO502" s="3"/>
      <c r="AP502">
        <v>0</v>
      </c>
      <c r="AR502" t="s">
        <v>1</v>
      </c>
      <c r="AT502" s="2" t="s">
        <v>0</v>
      </c>
      <c r="AU502" s="1">
        <f t="shared" si="67"/>
        <v>0.26347401297349238</v>
      </c>
      <c r="AV502" s="1">
        <f t="shared" si="68"/>
        <v>0.18819572355249459</v>
      </c>
      <c r="AW502" s="1">
        <f t="shared" si="69"/>
        <v>0.11291743413149673</v>
      </c>
    </row>
    <row r="503" spans="1:49" x14ac:dyDescent="0.2">
      <c r="A503">
        <v>501</v>
      </c>
      <c r="B503" t="s">
        <v>7427</v>
      </c>
      <c r="C503" t="s">
        <v>7426</v>
      </c>
      <c r="F503" t="s">
        <v>7425</v>
      </c>
      <c r="G503" t="s">
        <v>15</v>
      </c>
      <c r="H503" t="s">
        <v>14</v>
      </c>
      <c r="I503" t="s">
        <v>7424</v>
      </c>
      <c r="J503">
        <v>60000762</v>
      </c>
      <c r="K503" t="s">
        <v>7423</v>
      </c>
      <c r="L503" t="s">
        <v>7422</v>
      </c>
      <c r="M503" t="s">
        <v>328</v>
      </c>
      <c r="N503">
        <v>2</v>
      </c>
      <c r="O503" t="s">
        <v>7421</v>
      </c>
      <c r="P503" t="s">
        <v>7420</v>
      </c>
      <c r="Q503" t="s">
        <v>7419</v>
      </c>
      <c r="R503" s="7">
        <v>35796</v>
      </c>
      <c r="S503" s="8">
        <f t="shared" si="64"/>
        <v>1998</v>
      </c>
      <c r="T503" s="8">
        <v>1998</v>
      </c>
      <c r="U503" s="8">
        <f t="shared" si="65"/>
        <v>24</v>
      </c>
      <c r="V503" s="7">
        <v>1998</v>
      </c>
      <c r="W503" t="s">
        <v>4505</v>
      </c>
      <c r="X503" s="2" t="s">
        <v>0</v>
      </c>
      <c r="Y503" s="6" t="e">
        <f t="shared" si="62"/>
        <v>#VALUE!</v>
      </c>
      <c r="AA503" t="s">
        <v>4504</v>
      </c>
      <c r="AB503">
        <v>38401</v>
      </c>
      <c r="AD503" t="s">
        <v>4</v>
      </c>
      <c r="AE503">
        <v>324</v>
      </c>
      <c r="AH503" t="s">
        <v>7418</v>
      </c>
      <c r="AI503" t="s">
        <v>7417</v>
      </c>
      <c r="AK503" t="s">
        <v>7416</v>
      </c>
      <c r="AL503">
        <v>0</v>
      </c>
      <c r="AM503" s="5">
        <f t="shared" si="66"/>
        <v>0</v>
      </c>
      <c r="AN503" s="4">
        <f t="shared" si="63"/>
        <v>0</v>
      </c>
      <c r="AO503" s="3"/>
      <c r="AP503">
        <v>0</v>
      </c>
      <c r="AR503" t="s">
        <v>1</v>
      </c>
      <c r="AT503" s="2" t="s">
        <v>0</v>
      </c>
      <c r="AU503" s="1" t="e">
        <f t="shared" si="67"/>
        <v>#VALUE!</v>
      </c>
      <c r="AV503" s="1" t="e">
        <f t="shared" si="68"/>
        <v>#VALUE!</v>
      </c>
      <c r="AW503" s="1" t="e">
        <f t="shared" si="69"/>
        <v>#VALUE!</v>
      </c>
    </row>
    <row r="504" spans="1:49" x14ac:dyDescent="0.2">
      <c r="A504">
        <v>502</v>
      </c>
      <c r="B504" t="s">
        <v>7415</v>
      </c>
      <c r="C504" t="s">
        <v>7414</v>
      </c>
      <c r="F504" t="s">
        <v>7413</v>
      </c>
      <c r="G504" t="s">
        <v>15</v>
      </c>
      <c r="H504" t="s">
        <v>14</v>
      </c>
      <c r="I504" t="s">
        <v>7412</v>
      </c>
      <c r="N504">
        <v>2</v>
      </c>
      <c r="O504" t="s">
        <v>7411</v>
      </c>
      <c r="P504" t="s">
        <v>7410</v>
      </c>
      <c r="Q504" t="s">
        <v>2078</v>
      </c>
      <c r="R504" s="7">
        <v>35796</v>
      </c>
      <c r="S504" s="8">
        <f t="shared" si="64"/>
        <v>1998</v>
      </c>
      <c r="T504" s="8">
        <v>1998</v>
      </c>
      <c r="U504" s="8">
        <f t="shared" si="65"/>
        <v>24</v>
      </c>
      <c r="V504" s="7">
        <v>1998</v>
      </c>
      <c r="W504" t="s">
        <v>7307</v>
      </c>
      <c r="X504" s="2">
        <v>0.14099999999999999</v>
      </c>
      <c r="Y504" s="6">
        <f t="shared" si="62"/>
        <v>3.7639144710498915E-3</v>
      </c>
      <c r="AA504">
        <v>402508</v>
      </c>
      <c r="AB504">
        <v>20868</v>
      </c>
      <c r="AD504" t="s">
        <v>4</v>
      </c>
      <c r="AE504">
        <v>52</v>
      </c>
      <c r="AF504">
        <v>1</v>
      </c>
      <c r="AH504" t="s">
        <v>7409</v>
      </c>
      <c r="AI504" t="s">
        <v>7408</v>
      </c>
      <c r="AK504" t="s">
        <v>7407</v>
      </c>
      <c r="AL504">
        <v>0</v>
      </c>
      <c r="AM504" s="5">
        <f t="shared" si="66"/>
        <v>0</v>
      </c>
      <c r="AN504" s="4">
        <f t="shared" si="63"/>
        <v>0</v>
      </c>
      <c r="AO504" s="3"/>
      <c r="AP504">
        <v>0</v>
      </c>
      <c r="AR504" t="s">
        <v>1</v>
      </c>
      <c r="AT504" s="2" t="s">
        <v>0</v>
      </c>
      <c r="AU504" s="1">
        <f t="shared" si="67"/>
        <v>0.26347401297349238</v>
      </c>
      <c r="AV504" s="1">
        <f t="shared" si="68"/>
        <v>0.18819572355249459</v>
      </c>
      <c r="AW504" s="1">
        <f t="shared" si="69"/>
        <v>0.11291743413149673</v>
      </c>
    </row>
    <row r="505" spans="1:49" x14ac:dyDescent="0.2">
      <c r="A505">
        <v>503</v>
      </c>
      <c r="B505" t="s">
        <v>7406</v>
      </c>
      <c r="C505" t="s">
        <v>7405</v>
      </c>
      <c r="F505" t="s">
        <v>7404</v>
      </c>
      <c r="G505" t="s">
        <v>15</v>
      </c>
      <c r="H505" t="s">
        <v>14</v>
      </c>
      <c r="I505" t="s">
        <v>7403</v>
      </c>
      <c r="N505">
        <v>1</v>
      </c>
      <c r="O505" t="s">
        <v>7402</v>
      </c>
      <c r="P505">
        <v>1</v>
      </c>
      <c r="R505" s="7">
        <v>35796</v>
      </c>
      <c r="S505" s="8">
        <f t="shared" si="64"/>
        <v>1998</v>
      </c>
      <c r="T505" s="8">
        <v>1998</v>
      </c>
      <c r="U505" s="8">
        <f t="shared" si="65"/>
        <v>24</v>
      </c>
      <c r="V505" s="7" t="s">
        <v>7401</v>
      </c>
      <c r="W505" t="s">
        <v>7400</v>
      </c>
      <c r="X505" s="2">
        <v>0.46600000000000003</v>
      </c>
      <c r="Y505" s="6">
        <f t="shared" si="62"/>
        <v>1.243960385467553E-2</v>
      </c>
      <c r="AA505">
        <v>10667857</v>
      </c>
      <c r="AB505">
        <v>27301</v>
      </c>
      <c r="AD505" t="s">
        <v>4</v>
      </c>
      <c r="AE505">
        <v>13</v>
      </c>
      <c r="AF505">
        <v>4</v>
      </c>
      <c r="AH505" t="s">
        <v>7399</v>
      </c>
      <c r="AI505" t="s">
        <v>7398</v>
      </c>
      <c r="AK505" t="s">
        <v>7397</v>
      </c>
      <c r="AL505">
        <v>0</v>
      </c>
      <c r="AM505" s="5">
        <f t="shared" si="66"/>
        <v>0</v>
      </c>
      <c r="AN505" s="4">
        <f t="shared" si="63"/>
        <v>0</v>
      </c>
      <c r="AO505" s="3"/>
      <c r="AP505">
        <v>0</v>
      </c>
      <c r="AR505" t="s">
        <v>1</v>
      </c>
      <c r="AT505" s="2">
        <v>3.8460000000000001</v>
      </c>
      <c r="AU505" s="1">
        <f t="shared" si="67"/>
        <v>0.87077226982728706</v>
      </c>
      <c r="AV505" s="1">
        <f t="shared" si="68"/>
        <v>0.62198019273377647</v>
      </c>
      <c r="AW505" s="1">
        <f t="shared" si="69"/>
        <v>0.37318811564026588</v>
      </c>
    </row>
    <row r="506" spans="1:49" x14ac:dyDescent="0.2">
      <c r="A506">
        <v>504</v>
      </c>
      <c r="B506" t="s">
        <v>7396</v>
      </c>
      <c r="C506" t="s">
        <v>7395</v>
      </c>
      <c r="F506" t="s">
        <v>7394</v>
      </c>
      <c r="G506" t="s">
        <v>15</v>
      </c>
      <c r="H506" t="s">
        <v>14</v>
      </c>
      <c r="I506" t="s">
        <v>7393</v>
      </c>
      <c r="N506">
        <v>1</v>
      </c>
      <c r="O506" t="s">
        <v>7392</v>
      </c>
      <c r="P506">
        <v>57225358894</v>
      </c>
      <c r="R506" s="7">
        <v>35796</v>
      </c>
      <c r="S506" s="8">
        <f t="shared" si="64"/>
        <v>1998</v>
      </c>
      <c r="T506" s="8">
        <v>1998</v>
      </c>
      <c r="U506" s="8">
        <f t="shared" si="65"/>
        <v>24</v>
      </c>
      <c r="V506" s="7">
        <v>35886</v>
      </c>
      <c r="W506" t="s">
        <v>7222</v>
      </c>
      <c r="X506" s="2">
        <v>0.14899999999999999</v>
      </c>
      <c r="Y506" s="6">
        <f t="shared" si="62"/>
        <v>3.977469902031446E-3</v>
      </c>
      <c r="AA506">
        <v>5431972</v>
      </c>
      <c r="AB506">
        <v>15425</v>
      </c>
      <c r="AD506" t="s">
        <v>4</v>
      </c>
      <c r="AE506">
        <v>41</v>
      </c>
      <c r="AF506">
        <v>4</v>
      </c>
      <c r="AH506" t="s">
        <v>7391</v>
      </c>
      <c r="AI506" t="s">
        <v>7390</v>
      </c>
      <c r="AK506" t="s">
        <v>7389</v>
      </c>
      <c r="AL506">
        <v>0</v>
      </c>
      <c r="AM506" s="5">
        <f t="shared" si="66"/>
        <v>0</v>
      </c>
      <c r="AN506" s="4">
        <f t="shared" si="63"/>
        <v>0</v>
      </c>
      <c r="AO506" s="3"/>
      <c r="AP506">
        <v>0</v>
      </c>
      <c r="AR506" t="s">
        <v>1</v>
      </c>
      <c r="AT506" s="2" t="s">
        <v>0</v>
      </c>
      <c r="AU506" s="1">
        <f t="shared" si="67"/>
        <v>0.2784228931422012</v>
      </c>
      <c r="AV506" s="1">
        <f t="shared" si="68"/>
        <v>0.19887349510157229</v>
      </c>
      <c r="AW506" s="1">
        <f t="shared" si="69"/>
        <v>0.11932409706094337</v>
      </c>
    </row>
    <row r="507" spans="1:49" x14ac:dyDescent="0.2">
      <c r="A507">
        <v>505</v>
      </c>
      <c r="B507" t="s">
        <v>7388</v>
      </c>
      <c r="C507" t="s">
        <v>7387</v>
      </c>
      <c r="F507" t="s">
        <v>7386</v>
      </c>
      <c r="G507" t="s">
        <v>15</v>
      </c>
      <c r="H507" t="s">
        <v>14</v>
      </c>
      <c r="I507" t="s">
        <v>7385</v>
      </c>
      <c r="N507">
        <v>2</v>
      </c>
      <c r="O507" t="s">
        <v>7384</v>
      </c>
      <c r="P507" t="s">
        <v>7383</v>
      </c>
      <c r="Q507" t="s">
        <v>2078</v>
      </c>
      <c r="R507" s="7">
        <v>35796</v>
      </c>
      <c r="S507" s="8">
        <f t="shared" si="64"/>
        <v>1998</v>
      </c>
      <c r="T507" s="8">
        <v>1998</v>
      </c>
      <c r="U507" s="8">
        <f t="shared" si="65"/>
        <v>24</v>
      </c>
      <c r="V507" s="7">
        <v>1998</v>
      </c>
      <c r="W507" t="s">
        <v>7307</v>
      </c>
      <c r="X507" s="2">
        <v>0.14099999999999999</v>
      </c>
      <c r="Y507" s="6">
        <f t="shared" si="62"/>
        <v>3.7639144710498915E-3</v>
      </c>
      <c r="AA507">
        <v>402508</v>
      </c>
      <c r="AB507">
        <v>20868</v>
      </c>
      <c r="AD507" t="s">
        <v>4</v>
      </c>
      <c r="AE507">
        <v>52</v>
      </c>
      <c r="AF507">
        <v>1</v>
      </c>
      <c r="AH507" s="9">
        <v>44382</v>
      </c>
      <c r="AI507" t="s">
        <v>7382</v>
      </c>
      <c r="AK507" t="s">
        <v>7381</v>
      </c>
      <c r="AL507">
        <v>0</v>
      </c>
      <c r="AM507" s="5">
        <f t="shared" si="66"/>
        <v>0</v>
      </c>
      <c r="AN507" s="4">
        <f t="shared" si="63"/>
        <v>0</v>
      </c>
      <c r="AO507" s="3"/>
      <c r="AP507">
        <v>0</v>
      </c>
      <c r="AR507" t="s">
        <v>1</v>
      </c>
      <c r="AT507" s="2" t="s">
        <v>0</v>
      </c>
      <c r="AU507" s="1">
        <f t="shared" si="67"/>
        <v>0.26347401297349238</v>
      </c>
      <c r="AV507" s="1">
        <f t="shared" si="68"/>
        <v>0.18819572355249459</v>
      </c>
      <c r="AW507" s="1">
        <f t="shared" si="69"/>
        <v>0.11291743413149673</v>
      </c>
    </row>
    <row r="508" spans="1:49" x14ac:dyDescent="0.2">
      <c r="A508">
        <v>506</v>
      </c>
      <c r="B508" t="s">
        <v>7380</v>
      </c>
      <c r="C508" t="s">
        <v>7379</v>
      </c>
      <c r="F508" t="s">
        <v>7378</v>
      </c>
      <c r="G508" t="s">
        <v>15</v>
      </c>
      <c r="H508" t="s">
        <v>14</v>
      </c>
      <c r="I508" t="s">
        <v>7377</v>
      </c>
      <c r="J508">
        <v>100430508</v>
      </c>
      <c r="K508" t="s">
        <v>7376</v>
      </c>
      <c r="L508" t="s">
        <v>7375</v>
      </c>
      <c r="M508" t="s">
        <v>89</v>
      </c>
      <c r="N508">
        <v>2</v>
      </c>
      <c r="O508" t="s">
        <v>7374</v>
      </c>
      <c r="P508" t="s">
        <v>7373</v>
      </c>
      <c r="Q508" t="s">
        <v>7372</v>
      </c>
      <c r="R508" s="7">
        <v>35796</v>
      </c>
      <c r="S508" s="8">
        <f t="shared" si="64"/>
        <v>1998</v>
      </c>
      <c r="T508" s="8">
        <v>1998</v>
      </c>
      <c r="U508" s="8">
        <f t="shared" si="65"/>
        <v>24</v>
      </c>
      <c r="V508" s="7">
        <v>36100</v>
      </c>
      <c r="W508" t="s">
        <v>7371</v>
      </c>
      <c r="X508" s="2">
        <v>0.46300000000000002</v>
      </c>
      <c r="Y508" s="6">
        <f t="shared" si="62"/>
        <v>1.2359520568057447E-2</v>
      </c>
      <c r="AA508">
        <v>36862</v>
      </c>
      <c r="AB508">
        <v>19141</v>
      </c>
      <c r="AD508" t="s">
        <v>4</v>
      </c>
      <c r="AE508">
        <v>33</v>
      </c>
      <c r="AF508">
        <v>4</v>
      </c>
      <c r="AH508" t="s">
        <v>7370</v>
      </c>
      <c r="AI508" t="s">
        <v>7369</v>
      </c>
      <c r="AJ508" t="s">
        <v>7368</v>
      </c>
      <c r="AK508" t="s">
        <v>7367</v>
      </c>
      <c r="AL508">
        <v>6</v>
      </c>
      <c r="AM508" s="5">
        <f t="shared" si="66"/>
        <v>0.25</v>
      </c>
      <c r="AN508" s="4">
        <f t="shared" si="63"/>
        <v>3.786444528587656E-4</v>
      </c>
      <c r="AO508" s="3"/>
      <c r="AP508">
        <v>1</v>
      </c>
      <c r="AR508" t="s">
        <v>1</v>
      </c>
      <c r="AT508" s="2">
        <v>1.403</v>
      </c>
      <c r="AU508" s="1">
        <f t="shared" si="67"/>
        <v>0.87652577334978421</v>
      </c>
      <c r="AV508" s="1">
        <f t="shared" si="68"/>
        <v>0.63690825104581061</v>
      </c>
      <c r="AW508" s="1">
        <f t="shared" si="69"/>
        <v>0.39729072874183696</v>
      </c>
    </row>
    <row r="509" spans="1:49" x14ac:dyDescent="0.2">
      <c r="A509">
        <v>507</v>
      </c>
      <c r="B509" t="s">
        <v>7366</v>
      </c>
      <c r="C509" t="s">
        <v>7365</v>
      </c>
      <c r="F509" t="s">
        <v>7364</v>
      </c>
      <c r="G509" t="s">
        <v>15</v>
      </c>
      <c r="H509" t="s">
        <v>14</v>
      </c>
      <c r="I509" t="s">
        <v>7363</v>
      </c>
      <c r="N509">
        <v>2</v>
      </c>
      <c r="O509" t="s">
        <v>7362</v>
      </c>
      <c r="P509" t="s">
        <v>7361</v>
      </c>
      <c r="Q509" t="s">
        <v>2078</v>
      </c>
      <c r="R509" s="7">
        <v>35796</v>
      </c>
      <c r="S509" s="8">
        <f t="shared" si="64"/>
        <v>1998</v>
      </c>
      <c r="T509" s="8">
        <v>1998</v>
      </c>
      <c r="U509" s="8">
        <f t="shared" si="65"/>
        <v>24</v>
      </c>
      <c r="V509" s="7">
        <v>1998</v>
      </c>
      <c r="W509" t="s">
        <v>7307</v>
      </c>
      <c r="X509" s="2">
        <v>0.14099999999999999</v>
      </c>
      <c r="Y509" s="6">
        <f t="shared" si="62"/>
        <v>3.7639144710498915E-3</v>
      </c>
      <c r="AA509">
        <v>402508</v>
      </c>
      <c r="AB509">
        <v>20868</v>
      </c>
      <c r="AD509" t="s">
        <v>4</v>
      </c>
      <c r="AE509">
        <v>52</v>
      </c>
      <c r="AF509">
        <v>3</v>
      </c>
      <c r="AH509" s="9">
        <v>44506</v>
      </c>
      <c r="AI509" t="s">
        <v>7360</v>
      </c>
      <c r="AK509" t="s">
        <v>7359</v>
      </c>
      <c r="AL509">
        <v>0</v>
      </c>
      <c r="AM509" s="5">
        <f t="shared" si="66"/>
        <v>0</v>
      </c>
      <c r="AN509" s="4">
        <f t="shared" si="63"/>
        <v>0</v>
      </c>
      <c r="AO509" s="3"/>
      <c r="AP509">
        <v>0</v>
      </c>
      <c r="AR509" t="s">
        <v>1</v>
      </c>
      <c r="AT509" s="2" t="s">
        <v>0</v>
      </c>
      <c r="AU509" s="1">
        <f t="shared" si="67"/>
        <v>0.26347401297349238</v>
      </c>
      <c r="AV509" s="1">
        <f t="shared" si="68"/>
        <v>0.18819572355249459</v>
      </c>
      <c r="AW509" s="1">
        <f t="shared" si="69"/>
        <v>0.11291743413149673</v>
      </c>
    </row>
    <row r="510" spans="1:49" x14ac:dyDescent="0.2">
      <c r="A510">
        <v>508</v>
      </c>
      <c r="B510" t="s">
        <v>7358</v>
      </c>
      <c r="C510" t="s">
        <v>7357</v>
      </c>
      <c r="F510" t="s">
        <v>7356</v>
      </c>
      <c r="G510" t="s">
        <v>15</v>
      </c>
      <c r="H510" t="s">
        <v>14</v>
      </c>
      <c r="I510" t="s">
        <v>7355</v>
      </c>
      <c r="N510">
        <v>3</v>
      </c>
      <c r="O510" t="s">
        <v>7354</v>
      </c>
      <c r="P510" t="s">
        <v>7353</v>
      </c>
      <c r="Q510" t="s">
        <v>895</v>
      </c>
      <c r="R510" s="7">
        <v>35796</v>
      </c>
      <c r="S510" s="8">
        <f t="shared" si="64"/>
        <v>1998</v>
      </c>
      <c r="T510" s="8">
        <v>1998</v>
      </c>
      <c r="U510" s="8">
        <f t="shared" si="65"/>
        <v>24</v>
      </c>
      <c r="V510" s="7">
        <v>1998</v>
      </c>
      <c r="W510" t="s">
        <v>7307</v>
      </c>
      <c r="X510" s="2">
        <v>0.14099999999999999</v>
      </c>
      <c r="Y510" s="6">
        <f t="shared" si="62"/>
        <v>3.7639144710498915E-3</v>
      </c>
      <c r="AA510">
        <v>402508</v>
      </c>
      <c r="AB510">
        <v>20868</v>
      </c>
      <c r="AD510" t="s">
        <v>4</v>
      </c>
      <c r="AE510">
        <v>52</v>
      </c>
      <c r="AF510">
        <v>1</v>
      </c>
      <c r="AH510" t="s">
        <v>7352</v>
      </c>
      <c r="AI510" t="s">
        <v>7351</v>
      </c>
      <c r="AK510" t="s">
        <v>7350</v>
      </c>
      <c r="AL510">
        <v>0</v>
      </c>
      <c r="AM510" s="5">
        <f t="shared" si="66"/>
        <v>0</v>
      </c>
      <c r="AN510" s="4">
        <f t="shared" si="63"/>
        <v>0</v>
      </c>
      <c r="AO510" s="3"/>
      <c r="AP510">
        <v>0</v>
      </c>
      <c r="AR510" t="s">
        <v>1</v>
      </c>
      <c r="AT510" s="2" t="s">
        <v>0</v>
      </c>
      <c r="AU510" s="1">
        <f t="shared" si="67"/>
        <v>0.26347401297349238</v>
      </c>
      <c r="AV510" s="1">
        <f t="shared" si="68"/>
        <v>0.18819572355249459</v>
      </c>
      <c r="AW510" s="1">
        <f t="shared" si="69"/>
        <v>0.11291743413149673</v>
      </c>
    </row>
    <row r="511" spans="1:49" x14ac:dyDescent="0.2">
      <c r="A511">
        <v>509</v>
      </c>
      <c r="B511" t="s">
        <v>7349</v>
      </c>
      <c r="C511" t="s">
        <v>7348</v>
      </c>
      <c r="D511" t="s">
        <v>7347</v>
      </c>
      <c r="F511" t="s">
        <v>7346</v>
      </c>
      <c r="G511" t="s">
        <v>15</v>
      </c>
      <c r="H511" t="s">
        <v>14</v>
      </c>
      <c r="I511" t="s">
        <v>7345</v>
      </c>
      <c r="J511">
        <v>60029507</v>
      </c>
      <c r="K511" t="s">
        <v>7344</v>
      </c>
      <c r="L511" t="s">
        <v>7343</v>
      </c>
      <c r="M511" t="s">
        <v>328</v>
      </c>
      <c r="N511">
        <v>6</v>
      </c>
      <c r="O511" t="s">
        <v>7342</v>
      </c>
      <c r="P511" t="s">
        <v>7341</v>
      </c>
      <c r="Q511" t="s">
        <v>7340</v>
      </c>
      <c r="R511" s="7">
        <v>35796</v>
      </c>
      <c r="S511" s="8">
        <f t="shared" si="64"/>
        <v>1998</v>
      </c>
      <c r="T511" s="8">
        <v>1998</v>
      </c>
      <c r="U511" s="8">
        <f t="shared" si="65"/>
        <v>24</v>
      </c>
      <c r="V511" s="7" t="s">
        <v>1368</v>
      </c>
      <c r="W511" t="s">
        <v>7339</v>
      </c>
      <c r="X511" s="2" t="s">
        <v>0</v>
      </c>
      <c r="Y511" s="6" t="e">
        <f t="shared" si="62"/>
        <v>#VALUE!</v>
      </c>
      <c r="AA511">
        <v>9641807</v>
      </c>
      <c r="AB511">
        <v>71966</v>
      </c>
      <c r="AD511" t="s">
        <v>4</v>
      </c>
      <c r="AE511">
        <v>6</v>
      </c>
      <c r="AF511" s="9">
        <v>44446</v>
      </c>
      <c r="AH511" t="s">
        <v>7338</v>
      </c>
      <c r="AI511" t="s">
        <v>7337</v>
      </c>
      <c r="AK511" t="s">
        <v>7336</v>
      </c>
      <c r="AL511">
        <v>3</v>
      </c>
      <c r="AM511" s="5">
        <f t="shared" si="66"/>
        <v>0.125</v>
      </c>
      <c r="AN511" s="4">
        <f t="shared" si="63"/>
        <v>1.893222264293828E-4</v>
      </c>
      <c r="AO511" s="3"/>
      <c r="AP511">
        <v>0</v>
      </c>
      <c r="AQ511" t="s">
        <v>415</v>
      </c>
      <c r="AR511" t="s">
        <v>7335</v>
      </c>
      <c r="AS511" t="s">
        <v>413</v>
      </c>
      <c r="AT511" s="2" t="s">
        <v>0</v>
      </c>
      <c r="AU511" s="1" t="e">
        <f t="shared" si="67"/>
        <v>#VALUE!</v>
      </c>
      <c r="AV511" s="1" t="e">
        <f t="shared" si="68"/>
        <v>#VALUE!</v>
      </c>
      <c r="AW511" s="1" t="e">
        <f t="shared" si="69"/>
        <v>#VALUE!</v>
      </c>
    </row>
    <row r="512" spans="1:49" x14ac:dyDescent="0.2">
      <c r="A512">
        <v>510</v>
      </c>
      <c r="B512" t="s">
        <v>7334</v>
      </c>
      <c r="C512" t="s">
        <v>7333</v>
      </c>
      <c r="F512" t="s">
        <v>7332</v>
      </c>
      <c r="G512" t="s">
        <v>15</v>
      </c>
      <c r="H512" t="s">
        <v>14</v>
      </c>
      <c r="I512" t="s">
        <v>7331</v>
      </c>
      <c r="J512" t="s">
        <v>7330</v>
      </c>
      <c r="K512" t="s">
        <v>7329</v>
      </c>
      <c r="L512" t="s">
        <v>7328</v>
      </c>
      <c r="M512" t="s">
        <v>26</v>
      </c>
      <c r="N512">
        <v>4</v>
      </c>
      <c r="O512" t="s">
        <v>7327</v>
      </c>
      <c r="P512" t="s">
        <v>7326</v>
      </c>
      <c r="Q512" t="s">
        <v>7325</v>
      </c>
      <c r="R512" s="7">
        <v>35796</v>
      </c>
      <c r="S512" s="8">
        <f t="shared" si="64"/>
        <v>1998</v>
      </c>
      <c r="T512" s="8">
        <v>1998</v>
      </c>
      <c r="U512" s="8">
        <f t="shared" si="65"/>
        <v>24</v>
      </c>
      <c r="V512" s="7">
        <v>1998</v>
      </c>
      <c r="W512" s="12" t="s">
        <v>3074</v>
      </c>
      <c r="X512" s="2">
        <v>2.383</v>
      </c>
      <c r="Y512" s="6">
        <f t="shared" si="62"/>
        <v>6.3612824003630442E-2</v>
      </c>
      <c r="AA512">
        <v>13502417</v>
      </c>
      <c r="AB512">
        <v>17416</v>
      </c>
      <c r="AD512" t="s">
        <v>4</v>
      </c>
      <c r="AE512">
        <v>145</v>
      </c>
      <c r="AF512">
        <v>6</v>
      </c>
      <c r="AH512" t="s">
        <v>7324</v>
      </c>
      <c r="AI512" t="s">
        <v>7323</v>
      </c>
      <c r="AJ512" t="s">
        <v>7322</v>
      </c>
      <c r="AK512" t="s">
        <v>7321</v>
      </c>
      <c r="AL512">
        <v>3</v>
      </c>
      <c r="AM512" s="5">
        <f t="shared" si="66"/>
        <v>0.125</v>
      </c>
      <c r="AN512" s="4">
        <f t="shared" si="63"/>
        <v>1.893222264293828E-4</v>
      </c>
      <c r="AO512" s="3"/>
      <c r="AP512">
        <v>0</v>
      </c>
      <c r="AR512" t="s">
        <v>1</v>
      </c>
      <c r="AT512" s="2" t="s">
        <v>0</v>
      </c>
      <c r="AU512" s="1">
        <f t="shared" si="67"/>
        <v>4.4585773470470125</v>
      </c>
      <c r="AV512" s="1">
        <f t="shared" si="68"/>
        <v>3.1901073115029912</v>
      </c>
      <c r="AW512" s="1">
        <f t="shared" si="69"/>
        <v>1.9216372759589699</v>
      </c>
    </row>
    <row r="513" spans="1:49" x14ac:dyDescent="0.2">
      <c r="A513">
        <v>511</v>
      </c>
      <c r="B513" t="s">
        <v>7320</v>
      </c>
      <c r="C513" t="s">
        <v>7319</v>
      </c>
      <c r="F513" t="s">
        <v>7318</v>
      </c>
      <c r="G513" t="s">
        <v>15</v>
      </c>
      <c r="H513" t="s">
        <v>14</v>
      </c>
      <c r="I513" t="s">
        <v>7317</v>
      </c>
      <c r="N513">
        <v>1</v>
      </c>
      <c r="O513" t="s">
        <v>7316</v>
      </c>
      <c r="P513">
        <v>7004364003</v>
      </c>
      <c r="R513" s="7">
        <v>35796</v>
      </c>
      <c r="S513" s="8">
        <f t="shared" si="64"/>
        <v>1998</v>
      </c>
      <c r="T513" s="8">
        <v>1998</v>
      </c>
      <c r="U513" s="8">
        <f t="shared" si="65"/>
        <v>24</v>
      </c>
      <c r="V513" s="7">
        <v>1998</v>
      </c>
      <c r="W513" t="s">
        <v>7307</v>
      </c>
      <c r="X513" s="2">
        <v>0.14099999999999999</v>
      </c>
      <c r="Y513" s="6">
        <f t="shared" si="62"/>
        <v>3.7639144710498915E-3</v>
      </c>
      <c r="AA513">
        <v>402508</v>
      </c>
      <c r="AB513">
        <v>20868</v>
      </c>
      <c r="AD513" t="s">
        <v>4</v>
      </c>
      <c r="AE513">
        <v>52</v>
      </c>
      <c r="AF513">
        <v>3</v>
      </c>
      <c r="AH513" t="s">
        <v>7315</v>
      </c>
      <c r="AI513" t="s">
        <v>7314</v>
      </c>
      <c r="AK513" t="s">
        <v>7313</v>
      </c>
      <c r="AL513">
        <v>0</v>
      </c>
      <c r="AM513" s="5">
        <f t="shared" si="66"/>
        <v>0</v>
      </c>
      <c r="AN513" s="4">
        <f t="shared" si="63"/>
        <v>0</v>
      </c>
      <c r="AO513" s="3"/>
      <c r="AP513">
        <v>0</v>
      </c>
      <c r="AR513" t="s">
        <v>1</v>
      </c>
      <c r="AT513" s="2" t="s">
        <v>0</v>
      </c>
      <c r="AU513" s="1">
        <f t="shared" si="67"/>
        <v>0.26347401297349238</v>
      </c>
      <c r="AV513" s="1">
        <f t="shared" si="68"/>
        <v>0.18819572355249459</v>
      </c>
      <c r="AW513" s="1">
        <f t="shared" si="69"/>
        <v>0.11291743413149673</v>
      </c>
    </row>
    <row r="514" spans="1:49" x14ac:dyDescent="0.2">
      <c r="A514">
        <v>512</v>
      </c>
      <c r="B514" t="s">
        <v>7312</v>
      </c>
      <c r="C514" t="s">
        <v>7311</v>
      </c>
      <c r="F514" t="s">
        <v>7310</v>
      </c>
      <c r="G514" t="s">
        <v>15</v>
      </c>
      <c r="H514" t="s">
        <v>14</v>
      </c>
      <c r="I514" t="s">
        <v>7309</v>
      </c>
      <c r="N514">
        <v>1</v>
      </c>
      <c r="O514" t="s">
        <v>7308</v>
      </c>
      <c r="P514">
        <v>35582040000</v>
      </c>
      <c r="R514" s="7">
        <v>35796</v>
      </c>
      <c r="S514" s="8">
        <f t="shared" si="64"/>
        <v>1998</v>
      </c>
      <c r="T514" s="8">
        <v>1998</v>
      </c>
      <c r="U514" s="8">
        <f t="shared" si="65"/>
        <v>24</v>
      </c>
      <c r="V514" s="7">
        <v>1998</v>
      </c>
      <c r="W514" t="s">
        <v>7307</v>
      </c>
      <c r="X514" s="2">
        <v>0.14099999999999999</v>
      </c>
      <c r="Y514" s="6">
        <f t="shared" ref="Y514:Y577" si="70">(X514-$Z$3)/($Z$2-$Z$3)</f>
        <v>3.7639144710498915E-3</v>
      </c>
      <c r="AA514">
        <v>402508</v>
      </c>
      <c r="AB514">
        <v>20868</v>
      </c>
      <c r="AD514" t="s">
        <v>4</v>
      </c>
      <c r="AE514">
        <v>52</v>
      </c>
      <c r="AF514">
        <v>3</v>
      </c>
      <c r="AH514" t="s">
        <v>1875</v>
      </c>
      <c r="AI514" t="s">
        <v>7306</v>
      </c>
      <c r="AK514" t="s">
        <v>7305</v>
      </c>
      <c r="AL514">
        <v>2</v>
      </c>
      <c r="AM514" s="5">
        <f t="shared" si="66"/>
        <v>8.3333333333333329E-2</v>
      </c>
      <c r="AN514" s="4">
        <f t="shared" ref="AN514:AN577" si="71">(AM514-$AO$3)/($AO$2-$AO$3)</f>
        <v>1.2621481761958852E-4</v>
      </c>
      <c r="AO514" s="3"/>
      <c r="AP514">
        <v>0</v>
      </c>
      <c r="AR514" t="s">
        <v>1</v>
      </c>
      <c r="AT514" s="2" t="s">
        <v>0</v>
      </c>
      <c r="AU514" s="1">
        <f t="shared" si="67"/>
        <v>0.26726045750208005</v>
      </c>
      <c r="AV514" s="1">
        <f t="shared" si="68"/>
        <v>0.19450646443347402</v>
      </c>
      <c r="AW514" s="1">
        <f t="shared" si="69"/>
        <v>0.12175247136486791</v>
      </c>
    </row>
    <row r="515" spans="1:49" x14ac:dyDescent="0.2">
      <c r="A515">
        <v>513</v>
      </c>
      <c r="B515" t="s">
        <v>7304</v>
      </c>
      <c r="C515" t="s">
        <v>7303</v>
      </c>
      <c r="E515">
        <v>9849915</v>
      </c>
      <c r="F515" t="s">
        <v>7302</v>
      </c>
      <c r="G515" t="s">
        <v>15</v>
      </c>
      <c r="H515" t="s">
        <v>14</v>
      </c>
      <c r="I515" t="s">
        <v>7301</v>
      </c>
      <c r="J515" t="s">
        <v>7300</v>
      </c>
      <c r="K515" t="s">
        <v>7299</v>
      </c>
      <c r="L515" t="s">
        <v>7298</v>
      </c>
      <c r="M515" t="s">
        <v>26</v>
      </c>
      <c r="N515">
        <v>3</v>
      </c>
      <c r="O515" t="s">
        <v>7297</v>
      </c>
      <c r="P515" t="s">
        <v>7296</v>
      </c>
      <c r="Q515" t="s">
        <v>7295</v>
      </c>
      <c r="R515" s="7">
        <v>35796</v>
      </c>
      <c r="S515" s="8">
        <f t="shared" si="64"/>
        <v>1998</v>
      </c>
      <c r="T515" s="8">
        <v>1998</v>
      </c>
      <c r="U515" s="8">
        <f t="shared" si="65"/>
        <v>24</v>
      </c>
      <c r="V515" s="7">
        <v>1998</v>
      </c>
      <c r="W515" t="s">
        <v>7294</v>
      </c>
      <c r="X515" s="2">
        <v>0.435</v>
      </c>
      <c r="Y515" s="6">
        <f t="shared" si="70"/>
        <v>1.1612076559622007E-2</v>
      </c>
      <c r="AA515">
        <v>1978462</v>
      </c>
      <c r="AB515">
        <v>14839</v>
      </c>
      <c r="AD515" t="s">
        <v>4</v>
      </c>
      <c r="AE515">
        <v>19</v>
      </c>
      <c r="AF515">
        <v>8</v>
      </c>
      <c r="AH515" t="s">
        <v>7293</v>
      </c>
      <c r="AI515" t="s">
        <v>7292</v>
      </c>
      <c r="AJ515" t="s">
        <v>7291</v>
      </c>
      <c r="AK515" t="s">
        <v>7290</v>
      </c>
      <c r="AL515">
        <v>26</v>
      </c>
      <c r="AM515" s="5">
        <f t="shared" si="66"/>
        <v>1.0833333333333333</v>
      </c>
      <c r="AN515" s="4">
        <f t="shared" si="71"/>
        <v>1.6407926290546509E-3</v>
      </c>
      <c r="AO515" s="3"/>
      <c r="AP515">
        <v>0</v>
      </c>
      <c r="AR515" t="s">
        <v>1</v>
      </c>
      <c r="AT515" s="2">
        <v>2.0099999999999998</v>
      </c>
      <c r="AU515" s="1">
        <f t="shared" si="67"/>
        <v>0.86206913804518004</v>
      </c>
      <c r="AV515" s="1">
        <f t="shared" si="68"/>
        <v>0.66264345943383285</v>
      </c>
      <c r="AW515" s="1">
        <f t="shared" si="69"/>
        <v>0.46321778082248583</v>
      </c>
    </row>
    <row r="516" spans="1:49" x14ac:dyDescent="0.2">
      <c r="A516">
        <v>514</v>
      </c>
      <c r="B516" t="s">
        <v>7289</v>
      </c>
      <c r="C516" t="s">
        <v>7288</v>
      </c>
      <c r="F516" t="s">
        <v>7287</v>
      </c>
      <c r="G516" t="s">
        <v>15</v>
      </c>
      <c r="H516" t="s">
        <v>14</v>
      </c>
      <c r="I516" t="s">
        <v>7286</v>
      </c>
      <c r="J516" t="s">
        <v>7285</v>
      </c>
      <c r="K516" t="s">
        <v>7284</v>
      </c>
      <c r="L516" t="s">
        <v>7283</v>
      </c>
      <c r="M516" t="s">
        <v>1342</v>
      </c>
      <c r="N516">
        <v>3</v>
      </c>
      <c r="O516" t="s">
        <v>7282</v>
      </c>
      <c r="P516" t="s">
        <v>7281</v>
      </c>
      <c r="Q516" t="s">
        <v>7280</v>
      </c>
      <c r="R516" s="7">
        <v>35796</v>
      </c>
      <c r="S516" s="8">
        <f t="shared" si="64"/>
        <v>1998</v>
      </c>
      <c r="T516" s="8">
        <v>1998</v>
      </c>
      <c r="U516" s="8">
        <f t="shared" si="65"/>
        <v>24</v>
      </c>
      <c r="V516" s="7">
        <v>35977</v>
      </c>
      <c r="W516" t="s">
        <v>7279</v>
      </c>
      <c r="X516" s="2">
        <v>1.3420000000000001</v>
      </c>
      <c r="Y516" s="6">
        <f t="shared" si="70"/>
        <v>3.582392354715571E-2</v>
      </c>
      <c r="AA516">
        <v>13233580</v>
      </c>
      <c r="AB516">
        <v>81697</v>
      </c>
      <c r="AD516" t="s">
        <v>4</v>
      </c>
      <c r="AE516">
        <v>15</v>
      </c>
      <c r="AF516">
        <v>2</v>
      </c>
      <c r="AH516" t="s">
        <v>7278</v>
      </c>
      <c r="AI516" t="s">
        <v>7277</v>
      </c>
      <c r="AJ516" t="s">
        <v>7276</v>
      </c>
      <c r="AK516" t="s">
        <v>7275</v>
      </c>
      <c r="AL516">
        <v>30</v>
      </c>
      <c r="AM516" s="5">
        <f t="shared" si="66"/>
        <v>1.25</v>
      </c>
      <c r="AN516" s="4">
        <f t="shared" si="71"/>
        <v>1.8932222642938281E-3</v>
      </c>
      <c r="AO516" s="3"/>
      <c r="AP516">
        <v>1</v>
      </c>
      <c r="AR516" t="s">
        <v>1</v>
      </c>
      <c r="AT516" s="2" t="s">
        <v>0</v>
      </c>
      <c r="AU516" s="1">
        <f t="shared" si="67"/>
        <v>2.5644713162297146</v>
      </c>
      <c r="AV516" s="1">
        <f t="shared" si="68"/>
        <v>1.8858572905724771</v>
      </c>
      <c r="AW516" s="1">
        <f t="shared" si="69"/>
        <v>1.2072432649152391</v>
      </c>
    </row>
    <row r="517" spans="1:49" x14ac:dyDescent="0.2">
      <c r="A517">
        <v>515</v>
      </c>
      <c r="B517" t="s">
        <v>7274</v>
      </c>
      <c r="C517" t="s">
        <v>7273</v>
      </c>
      <c r="F517" t="s">
        <v>7272</v>
      </c>
      <c r="G517" t="s">
        <v>15</v>
      </c>
      <c r="H517" t="s">
        <v>14</v>
      </c>
      <c r="I517" t="s">
        <v>7271</v>
      </c>
      <c r="J517" t="s">
        <v>7270</v>
      </c>
      <c r="K517" t="s">
        <v>7269</v>
      </c>
      <c r="L517" t="s">
        <v>7268</v>
      </c>
      <c r="M517" t="s">
        <v>26</v>
      </c>
      <c r="N517">
        <v>1</v>
      </c>
      <c r="O517" t="s">
        <v>7267</v>
      </c>
      <c r="P517">
        <v>22977903300</v>
      </c>
      <c r="Q517" t="s">
        <v>7266</v>
      </c>
      <c r="R517" s="7">
        <v>35796</v>
      </c>
      <c r="S517" s="8">
        <f t="shared" si="64"/>
        <v>1998</v>
      </c>
      <c r="T517" s="8">
        <v>1998</v>
      </c>
      <c r="U517" s="8">
        <f t="shared" si="65"/>
        <v>24</v>
      </c>
      <c r="V517" s="7">
        <v>36130</v>
      </c>
      <c r="W517" t="s">
        <v>7265</v>
      </c>
      <c r="X517" s="2" t="s">
        <v>0</v>
      </c>
      <c r="Y517" s="6" t="e">
        <f t="shared" si="70"/>
        <v>#VALUE!</v>
      </c>
      <c r="AA517">
        <v>8361398</v>
      </c>
      <c r="AB517">
        <v>29201</v>
      </c>
      <c r="AD517" t="s">
        <v>4</v>
      </c>
      <c r="AE517">
        <v>11</v>
      </c>
      <c r="AF517">
        <v>4</v>
      </c>
      <c r="AH517" t="s">
        <v>7264</v>
      </c>
      <c r="AI517" t="s">
        <v>7263</v>
      </c>
      <c r="AJ517" t="s">
        <v>7262</v>
      </c>
      <c r="AK517" t="s">
        <v>7261</v>
      </c>
      <c r="AL517">
        <v>1</v>
      </c>
      <c r="AM517" s="5">
        <f t="shared" si="66"/>
        <v>4.1666666666666664E-2</v>
      </c>
      <c r="AN517" s="4">
        <f t="shared" si="71"/>
        <v>6.3107408809794262E-5</v>
      </c>
      <c r="AO517" s="3"/>
      <c r="AP517">
        <v>0</v>
      </c>
      <c r="AR517" t="s">
        <v>1</v>
      </c>
      <c r="AT517" s="2" t="s">
        <v>0</v>
      </c>
      <c r="AU517" s="1" t="e">
        <f t="shared" si="67"/>
        <v>#VALUE!</v>
      </c>
      <c r="AV517" s="1" t="e">
        <f t="shared" si="68"/>
        <v>#VALUE!</v>
      </c>
      <c r="AW517" s="1" t="e">
        <f t="shared" si="69"/>
        <v>#VALUE!</v>
      </c>
    </row>
    <row r="518" spans="1:49" x14ac:dyDescent="0.2">
      <c r="A518">
        <v>516</v>
      </c>
      <c r="B518" t="s">
        <v>7260</v>
      </c>
      <c r="C518" t="s">
        <v>7259</v>
      </c>
      <c r="F518" t="s">
        <v>7258</v>
      </c>
      <c r="G518" t="s">
        <v>15</v>
      </c>
      <c r="H518" t="s">
        <v>14</v>
      </c>
      <c r="I518" t="s">
        <v>7257</v>
      </c>
      <c r="J518">
        <v>60021199</v>
      </c>
      <c r="K518" t="s">
        <v>7256</v>
      </c>
      <c r="L518" t="s">
        <v>7255</v>
      </c>
      <c r="M518" t="s">
        <v>1857</v>
      </c>
      <c r="N518">
        <v>9</v>
      </c>
      <c r="O518" t="s">
        <v>7254</v>
      </c>
      <c r="P518" t="s">
        <v>7253</v>
      </c>
      <c r="Q518" t="s">
        <v>7252</v>
      </c>
      <c r="R518" s="7">
        <v>35796</v>
      </c>
      <c r="S518" s="8">
        <f t="shared" si="64"/>
        <v>1998</v>
      </c>
      <c r="T518" s="8">
        <v>1998</v>
      </c>
      <c r="U518" s="8">
        <f t="shared" si="65"/>
        <v>24</v>
      </c>
      <c r="V518" s="7">
        <v>1998</v>
      </c>
      <c r="W518" t="s">
        <v>7251</v>
      </c>
      <c r="X518" s="2">
        <v>0.78800000000000003</v>
      </c>
      <c r="Y518" s="6">
        <f t="shared" si="70"/>
        <v>2.1035209951683086E-2</v>
      </c>
      <c r="AA518">
        <v>9226435</v>
      </c>
      <c r="AB518">
        <v>27195</v>
      </c>
      <c r="AD518" t="s">
        <v>4</v>
      </c>
      <c r="AE518">
        <v>8</v>
      </c>
      <c r="AF518">
        <v>3</v>
      </c>
      <c r="AH518" t="s">
        <v>7250</v>
      </c>
      <c r="AI518" t="s">
        <v>7249</v>
      </c>
      <c r="AJ518" t="s">
        <v>7248</v>
      </c>
      <c r="AK518" t="s">
        <v>7247</v>
      </c>
      <c r="AL518">
        <v>7</v>
      </c>
      <c r="AM518" s="5">
        <f t="shared" si="66"/>
        <v>0.29166666666666669</v>
      </c>
      <c r="AN518" s="4">
        <f t="shared" si="71"/>
        <v>4.417518616685599E-4</v>
      </c>
      <c r="AO518" s="3"/>
      <c r="AP518">
        <v>0</v>
      </c>
      <c r="AR518" t="s">
        <v>1</v>
      </c>
      <c r="AT518" s="2">
        <v>2.012</v>
      </c>
      <c r="AU518" s="1">
        <f t="shared" si="67"/>
        <v>1.4857172524678728</v>
      </c>
      <c r="AV518" s="1">
        <f t="shared" si="68"/>
        <v>1.0738480906675822</v>
      </c>
      <c r="AW518" s="1">
        <f t="shared" si="69"/>
        <v>0.6619789288672917</v>
      </c>
    </row>
    <row r="519" spans="1:49" x14ac:dyDescent="0.2">
      <c r="A519">
        <v>517</v>
      </c>
      <c r="B519" t="s">
        <v>7246</v>
      </c>
      <c r="C519" t="s">
        <v>7245</v>
      </c>
      <c r="D519" t="s">
        <v>7244</v>
      </c>
      <c r="E519">
        <v>9878466</v>
      </c>
      <c r="F519" t="s">
        <v>7243</v>
      </c>
      <c r="G519" t="s">
        <v>15</v>
      </c>
      <c r="H519" t="s">
        <v>14</v>
      </c>
      <c r="I519" t="s">
        <v>7242</v>
      </c>
      <c r="J519" t="s">
        <v>7241</v>
      </c>
      <c r="K519" t="s">
        <v>7240</v>
      </c>
      <c r="L519" t="s">
        <v>7239</v>
      </c>
      <c r="M519" t="s">
        <v>26</v>
      </c>
      <c r="N519">
        <v>3</v>
      </c>
      <c r="O519" t="s">
        <v>7238</v>
      </c>
      <c r="P519" t="s">
        <v>7237</v>
      </c>
      <c r="Q519" t="s">
        <v>7236</v>
      </c>
      <c r="R519" s="7">
        <v>35796</v>
      </c>
      <c r="S519" s="8">
        <f t="shared" si="64"/>
        <v>1998</v>
      </c>
      <c r="T519" s="8">
        <v>1998</v>
      </c>
      <c r="U519" s="8">
        <f t="shared" si="65"/>
        <v>24</v>
      </c>
      <c r="V519" s="7">
        <v>36130</v>
      </c>
      <c r="W519" t="s">
        <v>7235</v>
      </c>
      <c r="X519" s="2">
        <v>0.77700000000000002</v>
      </c>
      <c r="Y519" s="6">
        <f t="shared" si="70"/>
        <v>2.0741571234083447E-2</v>
      </c>
      <c r="AA519">
        <v>10907807</v>
      </c>
      <c r="AB519">
        <v>28525</v>
      </c>
      <c r="AD519" t="s">
        <v>4</v>
      </c>
      <c r="AE519">
        <v>135</v>
      </c>
      <c r="AF519">
        <v>2</v>
      </c>
      <c r="AH519" t="s">
        <v>7234</v>
      </c>
      <c r="AI519" t="s">
        <v>7233</v>
      </c>
      <c r="AJ519" t="s">
        <v>7232</v>
      </c>
      <c r="AK519" t="s">
        <v>7231</v>
      </c>
      <c r="AL519">
        <v>48</v>
      </c>
      <c r="AM519" s="5">
        <f t="shared" si="66"/>
        <v>2</v>
      </c>
      <c r="AN519" s="4">
        <f t="shared" si="71"/>
        <v>3.0291556228701248E-3</v>
      </c>
      <c r="AO519" s="3"/>
      <c r="AP519">
        <v>0</v>
      </c>
      <c r="AQ519" t="s">
        <v>7230</v>
      </c>
      <c r="AR519" t="s">
        <v>1</v>
      </c>
      <c r="AS519" t="s">
        <v>7229</v>
      </c>
      <c r="AT519" s="2">
        <v>2.2290000000000001</v>
      </c>
      <c r="AU519" s="1">
        <f t="shared" si="67"/>
        <v>1.5427846550719448</v>
      </c>
      <c r="AV519" s="1">
        <f t="shared" si="68"/>
        <v>1.1885363428476787</v>
      </c>
      <c r="AW519" s="1">
        <f t="shared" si="69"/>
        <v>0.83428803062341217</v>
      </c>
    </row>
    <row r="520" spans="1:49" x14ac:dyDescent="0.2">
      <c r="A520">
        <v>518</v>
      </c>
      <c r="B520" t="s">
        <v>7228</v>
      </c>
      <c r="C520" t="s">
        <v>7227</v>
      </c>
      <c r="F520" t="s">
        <v>7226</v>
      </c>
      <c r="G520" t="s">
        <v>15</v>
      </c>
      <c r="H520" t="s">
        <v>14</v>
      </c>
      <c r="I520" t="s">
        <v>7225</v>
      </c>
      <c r="N520">
        <v>3</v>
      </c>
      <c r="O520" t="s">
        <v>7224</v>
      </c>
      <c r="P520" t="s">
        <v>7223</v>
      </c>
      <c r="Q520" t="s">
        <v>895</v>
      </c>
      <c r="R520" s="7">
        <v>35796</v>
      </c>
      <c r="S520" s="8">
        <f t="shared" si="64"/>
        <v>1998</v>
      </c>
      <c r="T520" s="8">
        <v>1998</v>
      </c>
      <c r="U520" s="8">
        <f t="shared" si="65"/>
        <v>24</v>
      </c>
      <c r="V520" s="7">
        <v>36100</v>
      </c>
      <c r="W520" t="s">
        <v>7222</v>
      </c>
      <c r="X520" s="2">
        <v>0.14899999999999999</v>
      </c>
      <c r="Y520" s="6">
        <f t="shared" si="70"/>
        <v>3.977469902031446E-3</v>
      </c>
      <c r="AA520">
        <v>5431972</v>
      </c>
      <c r="AB520">
        <v>15425</v>
      </c>
      <c r="AD520" t="s">
        <v>4</v>
      </c>
      <c r="AE520">
        <v>41</v>
      </c>
      <c r="AF520">
        <v>11</v>
      </c>
      <c r="AH520" t="s">
        <v>7221</v>
      </c>
      <c r="AI520" t="s">
        <v>7220</v>
      </c>
      <c r="AK520" t="s">
        <v>7219</v>
      </c>
      <c r="AL520">
        <v>0</v>
      </c>
      <c r="AM520" s="5">
        <f t="shared" si="66"/>
        <v>0</v>
      </c>
      <c r="AN520" s="4">
        <f t="shared" si="71"/>
        <v>0</v>
      </c>
      <c r="AO520" s="3"/>
      <c r="AP520">
        <v>0</v>
      </c>
      <c r="AR520" t="s">
        <v>1</v>
      </c>
      <c r="AT520" s="2" t="s">
        <v>0</v>
      </c>
      <c r="AU520" s="1">
        <f t="shared" si="67"/>
        <v>0.2784228931422012</v>
      </c>
      <c r="AV520" s="1">
        <f t="shared" si="68"/>
        <v>0.19887349510157229</v>
      </c>
      <c r="AW520" s="1">
        <f t="shared" si="69"/>
        <v>0.11932409706094337</v>
      </c>
    </row>
    <row r="521" spans="1:49" x14ac:dyDescent="0.2">
      <c r="A521">
        <v>519</v>
      </c>
      <c r="B521" t="s">
        <v>7218</v>
      </c>
      <c r="C521" t="s">
        <v>7217</v>
      </c>
      <c r="F521" t="s">
        <v>7216</v>
      </c>
      <c r="G521" t="s">
        <v>15</v>
      </c>
      <c r="H521" t="s">
        <v>14</v>
      </c>
      <c r="I521" t="s">
        <v>4538</v>
      </c>
      <c r="J521" t="s">
        <v>7210</v>
      </c>
      <c r="K521" t="s">
        <v>7215</v>
      </c>
      <c r="L521" t="s">
        <v>7214</v>
      </c>
      <c r="M521" t="s">
        <v>7213</v>
      </c>
      <c r="N521">
        <v>2</v>
      </c>
      <c r="O521" t="s">
        <v>7212</v>
      </c>
      <c r="P521" t="s">
        <v>7211</v>
      </c>
      <c r="Q521" t="s">
        <v>7210</v>
      </c>
      <c r="R521" s="7">
        <v>35796</v>
      </c>
      <c r="S521" s="8">
        <f t="shared" si="64"/>
        <v>1998</v>
      </c>
      <c r="T521" s="8">
        <v>1998</v>
      </c>
      <c r="U521" s="8">
        <f t="shared" si="65"/>
        <v>24</v>
      </c>
      <c r="V521" s="7">
        <v>1998</v>
      </c>
      <c r="W521" t="s">
        <v>4519</v>
      </c>
      <c r="X521" s="2">
        <v>0.34899999999999998</v>
      </c>
      <c r="Y521" s="6">
        <f t="shared" si="70"/>
        <v>9.3163556765702999E-3</v>
      </c>
      <c r="AA521">
        <v>2564602</v>
      </c>
      <c r="AB521">
        <v>18958</v>
      </c>
      <c r="AC521">
        <v>9745971</v>
      </c>
      <c r="AD521" t="s">
        <v>4</v>
      </c>
      <c r="AE521">
        <v>15</v>
      </c>
      <c r="AF521">
        <v>6</v>
      </c>
      <c r="AH521" t="s">
        <v>7209</v>
      </c>
      <c r="AI521" t="s">
        <v>7208</v>
      </c>
      <c r="AK521" t="s">
        <v>7207</v>
      </c>
      <c r="AL521">
        <v>0</v>
      </c>
      <c r="AM521" s="5">
        <f t="shared" si="66"/>
        <v>0</v>
      </c>
      <c r="AN521" s="4">
        <f t="shared" si="71"/>
        <v>0</v>
      </c>
      <c r="AO521" s="3"/>
      <c r="AP521">
        <v>0</v>
      </c>
      <c r="AR521" t="s">
        <v>1</v>
      </c>
      <c r="AT521" s="2" t="s">
        <v>0</v>
      </c>
      <c r="AU521" s="1">
        <f t="shared" si="67"/>
        <v>0.65214489735992098</v>
      </c>
      <c r="AV521" s="1">
        <f t="shared" si="68"/>
        <v>0.46581778382851502</v>
      </c>
      <c r="AW521" s="1">
        <f t="shared" si="69"/>
        <v>0.279490670297109</v>
      </c>
    </row>
    <row r="522" spans="1:49" x14ac:dyDescent="0.2">
      <c r="A522">
        <v>520</v>
      </c>
      <c r="B522" t="s">
        <v>7206</v>
      </c>
      <c r="C522" t="s">
        <v>7205</v>
      </c>
      <c r="F522" t="s">
        <v>7204</v>
      </c>
      <c r="G522" t="s">
        <v>15</v>
      </c>
      <c r="H522" t="s">
        <v>14</v>
      </c>
      <c r="I522" t="s">
        <v>7203</v>
      </c>
      <c r="J522" t="s">
        <v>7202</v>
      </c>
      <c r="K522" t="s">
        <v>7201</v>
      </c>
      <c r="L522" t="s">
        <v>7200</v>
      </c>
      <c r="M522" t="s">
        <v>653</v>
      </c>
      <c r="N522">
        <v>5</v>
      </c>
      <c r="O522" t="s">
        <v>7199</v>
      </c>
      <c r="P522" t="s">
        <v>7198</v>
      </c>
      <c r="Q522" t="s">
        <v>7197</v>
      </c>
      <c r="R522" s="7">
        <v>35796</v>
      </c>
      <c r="S522" s="8">
        <f t="shared" si="64"/>
        <v>1998</v>
      </c>
      <c r="T522" s="8">
        <v>1998</v>
      </c>
      <c r="U522" s="8">
        <f t="shared" si="65"/>
        <v>24</v>
      </c>
      <c r="V522" s="7">
        <v>1998</v>
      </c>
      <c r="W522" t="s">
        <v>7196</v>
      </c>
      <c r="X522" s="2" t="s">
        <v>0</v>
      </c>
      <c r="Y522" s="6" t="e">
        <f t="shared" si="70"/>
        <v>#VALUE!</v>
      </c>
      <c r="AA522">
        <v>46264</v>
      </c>
      <c r="AB522">
        <v>27778</v>
      </c>
      <c r="AD522" t="s">
        <v>4</v>
      </c>
      <c r="AE522">
        <v>50</v>
      </c>
      <c r="AF522">
        <v>1</v>
      </c>
      <c r="AH522" t="s">
        <v>7195</v>
      </c>
      <c r="AI522" t="s">
        <v>7194</v>
      </c>
      <c r="AJ522" t="s">
        <v>7193</v>
      </c>
      <c r="AK522" t="s">
        <v>7192</v>
      </c>
      <c r="AL522">
        <v>10</v>
      </c>
      <c r="AM522" s="5">
        <f t="shared" si="66"/>
        <v>0.41666666666666669</v>
      </c>
      <c r="AN522" s="4">
        <f t="shared" si="71"/>
        <v>6.310740880979427E-4</v>
      </c>
      <c r="AO522" s="3"/>
      <c r="AP522">
        <v>1</v>
      </c>
      <c r="AR522" t="s">
        <v>1</v>
      </c>
      <c r="AT522" s="2" t="s">
        <v>0</v>
      </c>
      <c r="AU522" s="1" t="e">
        <f t="shared" si="67"/>
        <v>#VALUE!</v>
      </c>
      <c r="AV522" s="1" t="e">
        <f t="shared" si="68"/>
        <v>#VALUE!</v>
      </c>
      <c r="AW522" s="1" t="e">
        <f t="shared" si="69"/>
        <v>#VALUE!</v>
      </c>
    </row>
    <row r="523" spans="1:49" x14ac:dyDescent="0.2">
      <c r="A523">
        <v>521</v>
      </c>
      <c r="B523" t="s">
        <v>7191</v>
      </c>
      <c r="C523" t="s">
        <v>7190</v>
      </c>
      <c r="F523" t="s">
        <v>7189</v>
      </c>
      <c r="G523" t="s">
        <v>15</v>
      </c>
      <c r="H523" t="s">
        <v>14</v>
      </c>
      <c r="I523" t="s">
        <v>7188</v>
      </c>
      <c r="J523">
        <v>60102127</v>
      </c>
      <c r="K523" t="s">
        <v>7187</v>
      </c>
      <c r="L523" t="s">
        <v>7186</v>
      </c>
      <c r="M523" t="s">
        <v>300</v>
      </c>
      <c r="N523">
        <v>4</v>
      </c>
      <c r="O523" t="s">
        <v>7185</v>
      </c>
      <c r="P523" t="s">
        <v>7184</v>
      </c>
      <c r="Q523" t="s">
        <v>7183</v>
      </c>
      <c r="R523" s="7">
        <v>35796</v>
      </c>
      <c r="S523" s="8">
        <f t="shared" si="64"/>
        <v>1998</v>
      </c>
      <c r="T523" s="8">
        <v>1998</v>
      </c>
      <c r="U523" s="8">
        <f t="shared" si="65"/>
        <v>24</v>
      </c>
      <c r="V523" s="7">
        <v>36008</v>
      </c>
      <c r="W523" t="s">
        <v>7182</v>
      </c>
      <c r="X523" s="2">
        <v>0.74099999999999999</v>
      </c>
      <c r="Y523" s="6">
        <f t="shared" si="70"/>
        <v>1.9780571794666454E-2</v>
      </c>
      <c r="AA523">
        <v>7403224</v>
      </c>
      <c r="AB523">
        <v>12341</v>
      </c>
      <c r="AD523" t="s">
        <v>4</v>
      </c>
      <c r="AE523">
        <v>15</v>
      </c>
      <c r="AF523">
        <v>8</v>
      </c>
      <c r="AH523" t="s">
        <v>7181</v>
      </c>
      <c r="AI523" t="s">
        <v>7180</v>
      </c>
      <c r="AK523" t="s">
        <v>7179</v>
      </c>
      <c r="AL523">
        <v>60</v>
      </c>
      <c r="AM523" s="5">
        <f t="shared" si="66"/>
        <v>2.5</v>
      </c>
      <c r="AN523" s="4">
        <f t="shared" si="71"/>
        <v>3.7864445285876562E-3</v>
      </c>
      <c r="AO523" s="3"/>
      <c r="AP523">
        <v>0</v>
      </c>
      <c r="AR523" t="s">
        <v>1</v>
      </c>
      <c r="AT523" s="2" t="s">
        <v>0</v>
      </c>
      <c r="AU523" s="1">
        <f t="shared" si="67"/>
        <v>1.4982333614842813</v>
      </c>
      <c r="AV523" s="1">
        <f t="shared" si="68"/>
        <v>1.1783508161627054</v>
      </c>
      <c r="AW523" s="1">
        <f t="shared" si="69"/>
        <v>0.85846827084112942</v>
      </c>
    </row>
    <row r="524" spans="1:49" x14ac:dyDescent="0.2">
      <c r="A524">
        <v>522</v>
      </c>
      <c r="B524" t="s">
        <v>7178</v>
      </c>
      <c r="C524" t="s">
        <v>7177</v>
      </c>
      <c r="F524" t="s">
        <v>7176</v>
      </c>
      <c r="G524" t="s">
        <v>15</v>
      </c>
      <c r="H524" t="s">
        <v>14</v>
      </c>
      <c r="I524" t="s">
        <v>7175</v>
      </c>
      <c r="J524" t="s">
        <v>7174</v>
      </c>
      <c r="K524" t="s">
        <v>7173</v>
      </c>
      <c r="L524" t="s">
        <v>7172</v>
      </c>
      <c r="M524" t="s">
        <v>26</v>
      </c>
      <c r="N524">
        <v>2</v>
      </c>
      <c r="O524" t="s">
        <v>7171</v>
      </c>
      <c r="P524" t="s">
        <v>7170</v>
      </c>
      <c r="Q524" t="s">
        <v>7169</v>
      </c>
      <c r="R524" s="7">
        <v>35796</v>
      </c>
      <c r="S524" s="8">
        <f t="shared" si="64"/>
        <v>1998</v>
      </c>
      <c r="T524" s="8">
        <v>1998</v>
      </c>
      <c r="U524" s="8">
        <f t="shared" si="65"/>
        <v>24</v>
      </c>
      <c r="V524" s="7" t="s">
        <v>7168</v>
      </c>
      <c r="W524" t="s">
        <v>1121</v>
      </c>
      <c r="X524" s="2">
        <v>1.1779999999999999</v>
      </c>
      <c r="Y524" s="6">
        <f t="shared" si="70"/>
        <v>3.1446037212033845E-2</v>
      </c>
      <c r="AA524">
        <v>168033</v>
      </c>
      <c r="AB524">
        <v>27965</v>
      </c>
      <c r="AD524" t="s">
        <v>4</v>
      </c>
      <c r="AE524">
        <v>63</v>
      </c>
      <c r="AF524">
        <v>6</v>
      </c>
      <c r="AH524" t="s">
        <v>7167</v>
      </c>
      <c r="AI524" t="s">
        <v>7166</v>
      </c>
      <c r="AK524" t="s">
        <v>7165</v>
      </c>
      <c r="AL524">
        <v>1</v>
      </c>
      <c r="AM524" s="5">
        <f t="shared" si="66"/>
        <v>4.1666666666666664E-2</v>
      </c>
      <c r="AN524" s="4">
        <f t="shared" si="71"/>
        <v>6.3107408809794262E-5</v>
      </c>
      <c r="AO524" s="3"/>
      <c r="AP524">
        <v>0</v>
      </c>
      <c r="AR524" t="s">
        <v>1</v>
      </c>
      <c r="AT524" s="2">
        <v>2.9279999999999999</v>
      </c>
      <c r="AU524" s="1">
        <f t="shared" si="67"/>
        <v>2.2031158271066631</v>
      </c>
      <c r="AV524" s="1">
        <f t="shared" si="68"/>
        <v>1.5754572310421817</v>
      </c>
      <c r="AW524" s="1">
        <f t="shared" si="69"/>
        <v>0.947798634977701</v>
      </c>
    </row>
    <row r="525" spans="1:49" x14ac:dyDescent="0.2">
      <c r="A525">
        <v>523</v>
      </c>
      <c r="B525" t="s">
        <v>7164</v>
      </c>
      <c r="C525" t="s">
        <v>7163</v>
      </c>
      <c r="F525" t="s">
        <v>7162</v>
      </c>
      <c r="G525" t="s">
        <v>15</v>
      </c>
      <c r="H525" t="s">
        <v>14</v>
      </c>
      <c r="I525" t="s">
        <v>7161</v>
      </c>
      <c r="J525" t="s">
        <v>7160</v>
      </c>
      <c r="K525" t="s">
        <v>7159</v>
      </c>
      <c r="L525" t="s">
        <v>7158</v>
      </c>
      <c r="M525" t="s">
        <v>7157</v>
      </c>
      <c r="N525">
        <v>6</v>
      </c>
      <c r="O525" t="s">
        <v>7156</v>
      </c>
      <c r="P525" t="s">
        <v>7155</v>
      </c>
      <c r="Q525" t="s">
        <v>7154</v>
      </c>
      <c r="R525" s="7">
        <v>35796</v>
      </c>
      <c r="S525" s="8">
        <f t="shared" si="64"/>
        <v>1998</v>
      </c>
      <c r="T525" s="8">
        <v>1998</v>
      </c>
      <c r="U525" s="8">
        <f t="shared" si="65"/>
        <v>24</v>
      </c>
      <c r="V525" s="7">
        <v>36100</v>
      </c>
      <c r="W525" t="s">
        <v>1052</v>
      </c>
      <c r="X525" s="2">
        <v>0.111</v>
      </c>
      <c r="Y525" s="6">
        <f t="shared" si="70"/>
        <v>2.9630816048690639E-3</v>
      </c>
      <c r="AA525">
        <v>87566621</v>
      </c>
      <c r="AB525">
        <v>24890</v>
      </c>
      <c r="AD525" t="s">
        <v>4</v>
      </c>
      <c r="AE525">
        <v>81</v>
      </c>
      <c r="AF525">
        <v>11</v>
      </c>
      <c r="AH525" t="s">
        <v>7153</v>
      </c>
      <c r="AI525" t="s">
        <v>7152</v>
      </c>
      <c r="AJ525" t="s">
        <v>7151</v>
      </c>
      <c r="AK525" t="s">
        <v>7150</v>
      </c>
      <c r="AL525">
        <v>0</v>
      </c>
      <c r="AM525" s="5">
        <f t="shared" si="66"/>
        <v>0</v>
      </c>
      <c r="AN525" s="4">
        <f t="shared" si="71"/>
        <v>0</v>
      </c>
      <c r="AO525" s="3"/>
      <c r="AP525">
        <v>0</v>
      </c>
      <c r="AR525" t="s">
        <v>1</v>
      </c>
      <c r="AT525" s="2" t="s">
        <v>0</v>
      </c>
      <c r="AU525" s="1">
        <f t="shared" si="67"/>
        <v>0.20741571234083445</v>
      </c>
      <c r="AV525" s="1">
        <f t="shared" si="68"/>
        <v>0.1481540802434532</v>
      </c>
      <c r="AW525" s="1">
        <f t="shared" si="69"/>
        <v>8.8892448146071903E-2</v>
      </c>
    </row>
    <row r="526" spans="1:49" x14ac:dyDescent="0.2">
      <c r="A526">
        <v>524</v>
      </c>
      <c r="B526" t="s">
        <v>7149</v>
      </c>
      <c r="C526" t="s">
        <v>7148</v>
      </c>
      <c r="F526" t="s">
        <v>7147</v>
      </c>
      <c r="G526" t="s">
        <v>15</v>
      </c>
      <c r="H526" t="s">
        <v>14</v>
      </c>
      <c r="I526" t="s">
        <v>3804</v>
      </c>
      <c r="J526" t="s">
        <v>7146</v>
      </c>
      <c r="K526" t="s">
        <v>7145</v>
      </c>
      <c r="L526" t="s">
        <v>7144</v>
      </c>
      <c r="M526" t="s">
        <v>1281</v>
      </c>
      <c r="N526">
        <v>2</v>
      </c>
      <c r="O526" t="s">
        <v>7143</v>
      </c>
      <c r="P526" t="s">
        <v>7142</v>
      </c>
      <c r="Q526" t="s">
        <v>7141</v>
      </c>
      <c r="R526" s="7">
        <v>35796</v>
      </c>
      <c r="S526" s="8">
        <f t="shared" si="64"/>
        <v>1998</v>
      </c>
      <c r="T526" s="8">
        <v>1998</v>
      </c>
      <c r="U526" s="8">
        <f t="shared" si="65"/>
        <v>24</v>
      </c>
      <c r="V526" s="7">
        <v>36100</v>
      </c>
      <c r="W526" t="s">
        <v>3862</v>
      </c>
      <c r="X526" s="2">
        <v>0.10299999999999999</v>
      </c>
      <c r="Y526" s="6">
        <f t="shared" si="70"/>
        <v>2.7495261738875098E-3</v>
      </c>
      <c r="AA526">
        <v>10420967</v>
      </c>
      <c r="AB526">
        <v>24908</v>
      </c>
      <c r="AD526" t="s">
        <v>4</v>
      </c>
      <c r="AE526">
        <v>81</v>
      </c>
      <c r="AF526">
        <v>11</v>
      </c>
      <c r="AH526" t="s">
        <v>7140</v>
      </c>
      <c r="AI526" t="s">
        <v>7139</v>
      </c>
      <c r="AJ526" t="s">
        <v>7138</v>
      </c>
      <c r="AK526" t="s">
        <v>7137</v>
      </c>
      <c r="AL526">
        <v>0</v>
      </c>
      <c r="AM526" s="5">
        <f t="shared" si="66"/>
        <v>0</v>
      </c>
      <c r="AN526" s="4">
        <f t="shared" si="71"/>
        <v>0</v>
      </c>
      <c r="AO526" s="3"/>
      <c r="AP526">
        <v>0</v>
      </c>
      <c r="AR526" t="s">
        <v>1</v>
      </c>
      <c r="AT526" s="2" t="s">
        <v>0</v>
      </c>
      <c r="AU526" s="1">
        <f t="shared" si="67"/>
        <v>0.19246683217212568</v>
      </c>
      <c r="AV526" s="1">
        <f t="shared" si="68"/>
        <v>0.13747630869437549</v>
      </c>
      <c r="AW526" s="1">
        <f t="shared" si="69"/>
        <v>8.2485785216625293E-2</v>
      </c>
    </row>
    <row r="527" spans="1:49" x14ac:dyDescent="0.2">
      <c r="A527">
        <v>525</v>
      </c>
      <c r="B527" t="s">
        <v>7136</v>
      </c>
      <c r="C527" t="s">
        <v>7135</v>
      </c>
      <c r="F527" t="s">
        <v>7134</v>
      </c>
      <c r="G527" t="s">
        <v>15</v>
      </c>
      <c r="H527" t="s">
        <v>14</v>
      </c>
      <c r="I527" t="s">
        <v>7133</v>
      </c>
      <c r="J527" t="s">
        <v>7132</v>
      </c>
      <c r="K527" t="s">
        <v>7131</v>
      </c>
      <c r="L527" t="s">
        <v>7130</v>
      </c>
      <c r="M527" t="s">
        <v>7129</v>
      </c>
      <c r="N527">
        <v>4</v>
      </c>
      <c r="O527" t="s">
        <v>7128</v>
      </c>
      <c r="P527" t="s">
        <v>7127</v>
      </c>
      <c r="Q527" t="s">
        <v>7126</v>
      </c>
      <c r="R527" s="7">
        <v>35796</v>
      </c>
      <c r="S527" s="8">
        <f t="shared" si="64"/>
        <v>1998</v>
      </c>
      <c r="T527" s="8">
        <v>1998</v>
      </c>
      <c r="U527" s="8">
        <f t="shared" si="65"/>
        <v>24</v>
      </c>
      <c r="V527" s="7">
        <v>1998</v>
      </c>
      <c r="W527" t="s">
        <v>1169</v>
      </c>
      <c r="X527" s="2">
        <v>0.30399999999999999</v>
      </c>
      <c r="Y527" s="6">
        <f t="shared" si="70"/>
        <v>8.115106377299057E-3</v>
      </c>
      <c r="AA527">
        <v>8952477</v>
      </c>
      <c r="AB527">
        <v>12250</v>
      </c>
      <c r="AD527" t="s">
        <v>4</v>
      </c>
      <c r="AE527">
        <v>19</v>
      </c>
      <c r="AF527">
        <v>4</v>
      </c>
      <c r="AH527" t="s">
        <v>7125</v>
      </c>
      <c r="AI527" t="s">
        <v>7124</v>
      </c>
      <c r="AK527" t="s">
        <v>7123</v>
      </c>
      <c r="AL527">
        <v>91</v>
      </c>
      <c r="AM527" s="5">
        <f t="shared" si="66"/>
        <v>3.7916666666666665</v>
      </c>
      <c r="AN527" s="4">
        <f t="shared" si="71"/>
        <v>5.7427742016912782E-3</v>
      </c>
      <c r="AO527" s="3"/>
      <c r="AP527">
        <v>0</v>
      </c>
      <c r="AR527" t="s">
        <v>1</v>
      </c>
      <c r="AT527" s="2" t="s">
        <v>0</v>
      </c>
      <c r="AU527" s="1">
        <f t="shared" si="67"/>
        <v>0.74034067246167234</v>
      </c>
      <c r="AV527" s="1">
        <f t="shared" si="68"/>
        <v>0.69289402894951668</v>
      </c>
      <c r="AW527" s="1">
        <f t="shared" si="69"/>
        <v>0.64544738543736124</v>
      </c>
    </row>
    <row r="528" spans="1:49" x14ac:dyDescent="0.2">
      <c r="A528">
        <v>526</v>
      </c>
      <c r="B528" t="s">
        <v>7122</v>
      </c>
      <c r="C528" t="s">
        <v>7121</v>
      </c>
      <c r="D528" t="s">
        <v>7120</v>
      </c>
      <c r="F528" t="s">
        <v>7119</v>
      </c>
      <c r="G528" t="s">
        <v>15</v>
      </c>
      <c r="H528" t="s">
        <v>14</v>
      </c>
      <c r="I528" t="s">
        <v>7118</v>
      </c>
      <c r="J528" t="s">
        <v>7117</v>
      </c>
      <c r="K528" t="s">
        <v>7116</v>
      </c>
      <c r="L528" t="s">
        <v>7115</v>
      </c>
      <c r="M528" t="s">
        <v>26</v>
      </c>
      <c r="N528">
        <v>3</v>
      </c>
      <c r="O528" t="s">
        <v>7114</v>
      </c>
      <c r="P528" t="s">
        <v>7113</v>
      </c>
      <c r="Q528" t="s">
        <v>7112</v>
      </c>
      <c r="R528" s="7">
        <v>35796</v>
      </c>
      <c r="S528" s="8">
        <f t="shared" si="64"/>
        <v>1998</v>
      </c>
      <c r="T528" s="8">
        <v>1998</v>
      </c>
      <c r="U528" s="8">
        <f t="shared" si="65"/>
        <v>24</v>
      </c>
      <c r="V528" s="7">
        <v>36100</v>
      </c>
      <c r="W528" t="s">
        <v>5502</v>
      </c>
      <c r="X528" s="2">
        <v>0.45700000000000002</v>
      </c>
      <c r="Y528" s="6">
        <f t="shared" si="70"/>
        <v>1.2199353994821282E-2</v>
      </c>
      <c r="AA528">
        <v>381101</v>
      </c>
      <c r="AB528">
        <v>27206</v>
      </c>
      <c r="AD528" t="s">
        <v>4</v>
      </c>
      <c r="AE528">
        <v>42</v>
      </c>
      <c r="AF528">
        <v>11</v>
      </c>
      <c r="AH528" t="s">
        <v>7111</v>
      </c>
      <c r="AI528" t="s">
        <v>7110</v>
      </c>
      <c r="AK528" t="s">
        <v>7109</v>
      </c>
      <c r="AL528">
        <v>4</v>
      </c>
      <c r="AM528" s="5">
        <f t="shared" si="66"/>
        <v>0.16666666666666666</v>
      </c>
      <c r="AN528" s="4">
        <f t="shared" si="71"/>
        <v>2.5242963523917705E-4</v>
      </c>
      <c r="AO528" s="3"/>
      <c r="AP528">
        <v>0</v>
      </c>
      <c r="AR528" t="s">
        <v>1</v>
      </c>
      <c r="AT528" s="2">
        <v>1.901</v>
      </c>
      <c r="AU528" s="1">
        <f t="shared" si="67"/>
        <v>0.86152766869466491</v>
      </c>
      <c r="AV528" s="1">
        <f t="shared" si="68"/>
        <v>0.622589181503023</v>
      </c>
      <c r="AW528" s="1">
        <f t="shared" si="69"/>
        <v>0.38365069431138082</v>
      </c>
    </row>
    <row r="529" spans="1:49" x14ac:dyDescent="0.2">
      <c r="A529">
        <v>527</v>
      </c>
      <c r="B529" t="s">
        <v>7108</v>
      </c>
      <c r="C529" t="s">
        <v>7107</v>
      </c>
      <c r="F529" t="s">
        <v>7106</v>
      </c>
      <c r="G529" t="s">
        <v>15</v>
      </c>
      <c r="H529" t="s">
        <v>14</v>
      </c>
      <c r="I529" t="s">
        <v>7105</v>
      </c>
      <c r="J529">
        <v>60010346</v>
      </c>
      <c r="K529" t="s">
        <v>7104</v>
      </c>
      <c r="L529" t="s">
        <v>7103</v>
      </c>
      <c r="M529" t="s">
        <v>73</v>
      </c>
      <c r="N529">
        <v>2</v>
      </c>
      <c r="O529" t="s">
        <v>7102</v>
      </c>
      <c r="P529" t="s">
        <v>7101</v>
      </c>
      <c r="Q529" t="s">
        <v>7100</v>
      </c>
      <c r="R529" s="7">
        <v>35796</v>
      </c>
      <c r="S529" s="8">
        <f t="shared" si="64"/>
        <v>1998</v>
      </c>
      <c r="T529" s="8">
        <v>1998</v>
      </c>
      <c r="U529" s="8">
        <f t="shared" si="65"/>
        <v>24</v>
      </c>
      <c r="V529" s="7">
        <v>1998</v>
      </c>
      <c r="W529" t="s">
        <v>1169</v>
      </c>
      <c r="X529" s="2">
        <v>0.30399999999999999</v>
      </c>
      <c r="Y529" s="6">
        <f t="shared" si="70"/>
        <v>8.115106377299057E-3</v>
      </c>
      <c r="AA529">
        <v>8952477</v>
      </c>
      <c r="AB529">
        <v>12250</v>
      </c>
      <c r="AD529" t="s">
        <v>4</v>
      </c>
      <c r="AE529">
        <v>19</v>
      </c>
      <c r="AF529">
        <v>4</v>
      </c>
      <c r="AH529" t="s">
        <v>7099</v>
      </c>
      <c r="AI529" t="s">
        <v>7098</v>
      </c>
      <c r="AJ529" t="s">
        <v>7097</v>
      </c>
      <c r="AK529" t="s">
        <v>7096</v>
      </c>
      <c r="AL529">
        <v>4</v>
      </c>
      <c r="AM529" s="5">
        <f t="shared" si="66"/>
        <v>0.16666666666666666</v>
      </c>
      <c r="AN529" s="4">
        <f t="shared" si="71"/>
        <v>2.5242963523917705E-4</v>
      </c>
      <c r="AO529" s="3"/>
      <c r="AP529">
        <v>0</v>
      </c>
      <c r="AR529" t="s">
        <v>1</v>
      </c>
      <c r="AT529" s="2" t="s">
        <v>0</v>
      </c>
      <c r="AU529" s="1">
        <f t="shared" si="67"/>
        <v>0.57563033546810927</v>
      </c>
      <c r="AV529" s="1">
        <f t="shared" si="68"/>
        <v>0.41837680062691174</v>
      </c>
      <c r="AW529" s="1">
        <f t="shared" si="69"/>
        <v>0.2611232657857141</v>
      </c>
    </row>
    <row r="530" spans="1:49" x14ac:dyDescent="0.2">
      <c r="A530">
        <v>528</v>
      </c>
      <c r="B530" t="s">
        <v>7095</v>
      </c>
      <c r="C530" t="s">
        <v>7094</v>
      </c>
      <c r="F530" t="s">
        <v>7093</v>
      </c>
      <c r="G530" t="s">
        <v>15</v>
      </c>
      <c r="H530" t="s">
        <v>14</v>
      </c>
      <c r="I530" t="s">
        <v>7092</v>
      </c>
      <c r="J530">
        <v>60020975</v>
      </c>
      <c r="K530" t="s">
        <v>7091</v>
      </c>
      <c r="L530" t="s">
        <v>7090</v>
      </c>
      <c r="M530" t="s">
        <v>73</v>
      </c>
      <c r="N530">
        <v>1</v>
      </c>
      <c r="O530" t="s">
        <v>7089</v>
      </c>
      <c r="P530">
        <v>56219429900</v>
      </c>
      <c r="Q530">
        <v>60020975</v>
      </c>
      <c r="R530" s="7">
        <v>35796</v>
      </c>
      <c r="S530" s="8">
        <f t="shared" si="64"/>
        <v>1998</v>
      </c>
      <c r="T530" s="8">
        <v>1998</v>
      </c>
      <c r="U530" s="8">
        <f t="shared" si="65"/>
        <v>24</v>
      </c>
      <c r="V530" s="7">
        <v>1998</v>
      </c>
      <c r="W530" t="s">
        <v>1169</v>
      </c>
      <c r="X530" s="2">
        <v>0.30399999999999999</v>
      </c>
      <c r="Y530" s="6">
        <f t="shared" si="70"/>
        <v>8.115106377299057E-3</v>
      </c>
      <c r="AA530">
        <v>8952477</v>
      </c>
      <c r="AB530">
        <v>12250</v>
      </c>
      <c r="AD530" t="s">
        <v>4</v>
      </c>
      <c r="AE530">
        <v>19</v>
      </c>
      <c r="AF530">
        <v>4</v>
      </c>
      <c r="AH530" t="s">
        <v>7088</v>
      </c>
      <c r="AI530" t="s">
        <v>7087</v>
      </c>
      <c r="AK530" t="s">
        <v>7086</v>
      </c>
      <c r="AL530">
        <v>0</v>
      </c>
      <c r="AM530" s="5">
        <f t="shared" si="66"/>
        <v>0</v>
      </c>
      <c r="AN530" s="4">
        <f t="shared" si="71"/>
        <v>0</v>
      </c>
      <c r="AO530" s="3"/>
      <c r="AP530">
        <v>0</v>
      </c>
      <c r="AR530" t="s">
        <v>1</v>
      </c>
      <c r="AT530" s="2" t="s">
        <v>0</v>
      </c>
      <c r="AU530" s="1">
        <f t="shared" si="67"/>
        <v>0.56805744641093392</v>
      </c>
      <c r="AV530" s="1">
        <f t="shared" si="68"/>
        <v>0.40575531886495286</v>
      </c>
      <c r="AW530" s="1">
        <f t="shared" si="69"/>
        <v>0.24345319131897172</v>
      </c>
    </row>
    <row r="531" spans="1:49" x14ac:dyDescent="0.2">
      <c r="A531">
        <v>529</v>
      </c>
      <c r="B531" t="s">
        <v>7085</v>
      </c>
      <c r="C531" t="s">
        <v>7084</v>
      </c>
      <c r="F531" t="s">
        <v>7083</v>
      </c>
      <c r="G531" t="s">
        <v>15</v>
      </c>
      <c r="H531" t="s">
        <v>14</v>
      </c>
      <c r="I531" t="s">
        <v>7082</v>
      </c>
      <c r="J531" t="s">
        <v>7081</v>
      </c>
      <c r="K531" t="s">
        <v>7080</v>
      </c>
      <c r="L531" t="s">
        <v>7079</v>
      </c>
      <c r="M531" t="s">
        <v>7078</v>
      </c>
      <c r="N531">
        <v>3</v>
      </c>
      <c r="O531" t="s">
        <v>7077</v>
      </c>
      <c r="P531" t="s">
        <v>7076</v>
      </c>
      <c r="Q531" t="s">
        <v>7075</v>
      </c>
      <c r="R531" s="7">
        <v>35796</v>
      </c>
      <c r="S531" s="8">
        <f t="shared" si="64"/>
        <v>1998</v>
      </c>
      <c r="T531" s="8">
        <v>1998</v>
      </c>
      <c r="U531" s="8">
        <f t="shared" si="65"/>
        <v>24</v>
      </c>
      <c r="V531" s="7" t="s">
        <v>1990</v>
      </c>
      <c r="W531" t="s">
        <v>6397</v>
      </c>
      <c r="X531" s="2">
        <v>1.573</v>
      </c>
      <c r="Y531" s="6">
        <f t="shared" si="70"/>
        <v>4.1990336616748086E-2</v>
      </c>
      <c r="AA531">
        <v>7315090</v>
      </c>
      <c r="AB531">
        <v>29586</v>
      </c>
      <c r="AC531">
        <v>15333884</v>
      </c>
      <c r="AD531" t="s">
        <v>4</v>
      </c>
      <c r="AE531">
        <v>21</v>
      </c>
      <c r="AF531">
        <v>6</v>
      </c>
      <c r="AH531" t="s">
        <v>7074</v>
      </c>
      <c r="AI531" t="s">
        <v>7073</v>
      </c>
      <c r="AK531" t="s">
        <v>7072</v>
      </c>
      <c r="AL531">
        <v>48</v>
      </c>
      <c r="AM531" s="5">
        <f t="shared" si="66"/>
        <v>2</v>
      </c>
      <c r="AN531" s="4">
        <f t="shared" si="71"/>
        <v>3.0291556228701248E-3</v>
      </c>
      <c r="AO531" s="3"/>
      <c r="AP531">
        <v>0</v>
      </c>
      <c r="AR531" t="s">
        <v>1</v>
      </c>
      <c r="AT531" s="2" t="s">
        <v>0</v>
      </c>
      <c r="AU531" s="1">
        <f t="shared" si="67"/>
        <v>3.0301982318584697</v>
      </c>
      <c r="AV531" s="1">
        <f t="shared" si="68"/>
        <v>2.2509746119809106</v>
      </c>
      <c r="AW531" s="1">
        <f t="shared" si="69"/>
        <v>1.4717509921033511</v>
      </c>
    </row>
    <row r="532" spans="1:49" x14ac:dyDescent="0.2">
      <c r="A532">
        <v>530</v>
      </c>
      <c r="B532" t="s">
        <v>7071</v>
      </c>
      <c r="C532" t="s">
        <v>7070</v>
      </c>
      <c r="F532" t="s">
        <v>7069</v>
      </c>
      <c r="G532" t="s">
        <v>15</v>
      </c>
      <c r="H532" t="s">
        <v>14</v>
      </c>
      <c r="I532" t="s">
        <v>7068</v>
      </c>
      <c r="J532" t="s">
        <v>7063</v>
      </c>
      <c r="K532" t="s">
        <v>7067</v>
      </c>
      <c r="L532" t="s">
        <v>7066</v>
      </c>
      <c r="M532" t="s">
        <v>26</v>
      </c>
      <c r="N532">
        <v>2</v>
      </c>
      <c r="O532" t="s">
        <v>7065</v>
      </c>
      <c r="P532" t="s">
        <v>7064</v>
      </c>
      <c r="Q532" t="s">
        <v>7063</v>
      </c>
      <c r="R532" s="7">
        <v>35796</v>
      </c>
      <c r="S532" s="8">
        <f t="shared" si="64"/>
        <v>1998</v>
      </c>
      <c r="T532" s="8">
        <v>1998</v>
      </c>
      <c r="U532" s="8">
        <f t="shared" si="65"/>
        <v>24</v>
      </c>
      <c r="V532" s="7">
        <v>36100</v>
      </c>
      <c r="W532" t="s">
        <v>7062</v>
      </c>
      <c r="X532" s="2">
        <v>0.55000000000000004</v>
      </c>
      <c r="Y532" s="6">
        <f t="shared" si="70"/>
        <v>1.468193587998185E-2</v>
      </c>
      <c r="AA532">
        <v>1996231</v>
      </c>
      <c r="AB532">
        <v>13321</v>
      </c>
      <c r="AC532">
        <v>15288986</v>
      </c>
      <c r="AD532" t="s">
        <v>4</v>
      </c>
      <c r="AE532">
        <v>120</v>
      </c>
      <c r="AF532">
        <v>4</v>
      </c>
      <c r="AH532" t="s">
        <v>7061</v>
      </c>
      <c r="AI532" t="s">
        <v>7060</v>
      </c>
      <c r="AK532" t="s">
        <v>7059</v>
      </c>
      <c r="AL532">
        <v>44</v>
      </c>
      <c r="AM532" s="5">
        <f t="shared" si="66"/>
        <v>1.8333333333333333</v>
      </c>
      <c r="AN532" s="4">
        <f t="shared" si="71"/>
        <v>2.7767259876309478E-3</v>
      </c>
      <c r="AO532" s="3"/>
      <c r="AP532">
        <v>0</v>
      </c>
      <c r="AR532" t="s">
        <v>1</v>
      </c>
      <c r="AT532" s="2" t="s">
        <v>0</v>
      </c>
      <c r="AU532" s="1">
        <f t="shared" si="67"/>
        <v>1.1110372912276578</v>
      </c>
      <c r="AV532" s="1">
        <f t="shared" si="68"/>
        <v>0.87293309338063985</v>
      </c>
      <c r="AW532" s="1">
        <f t="shared" si="69"/>
        <v>0.63482889553362187</v>
      </c>
    </row>
    <row r="533" spans="1:49" x14ac:dyDescent="0.2">
      <c r="A533">
        <v>531</v>
      </c>
      <c r="B533" t="s">
        <v>7058</v>
      </c>
      <c r="C533" t="s">
        <v>7057</v>
      </c>
      <c r="F533" t="s">
        <v>7056</v>
      </c>
      <c r="G533" t="s">
        <v>15</v>
      </c>
      <c r="H533" t="s">
        <v>14</v>
      </c>
      <c r="I533" t="s">
        <v>7055</v>
      </c>
      <c r="J533">
        <v>60002162</v>
      </c>
      <c r="K533" t="s">
        <v>7054</v>
      </c>
      <c r="L533" t="s">
        <v>1068</v>
      </c>
      <c r="M533" t="s">
        <v>73</v>
      </c>
      <c r="N533">
        <v>2</v>
      </c>
      <c r="O533" t="s">
        <v>7053</v>
      </c>
      <c r="P533" t="s">
        <v>7052</v>
      </c>
      <c r="Q533" t="s">
        <v>7051</v>
      </c>
      <c r="R533" s="7">
        <v>35796</v>
      </c>
      <c r="S533" s="8">
        <f t="shared" si="64"/>
        <v>1998</v>
      </c>
      <c r="T533" s="8">
        <v>1998</v>
      </c>
      <c r="U533" s="8">
        <f t="shared" si="65"/>
        <v>24</v>
      </c>
      <c r="V533" s="7">
        <v>1998</v>
      </c>
      <c r="W533" t="s">
        <v>1169</v>
      </c>
      <c r="X533" s="2">
        <v>0.30399999999999999</v>
      </c>
      <c r="Y533" s="6">
        <f t="shared" si="70"/>
        <v>8.115106377299057E-3</v>
      </c>
      <c r="AA533">
        <v>8952477</v>
      </c>
      <c r="AB533">
        <v>12250</v>
      </c>
      <c r="AD533" t="s">
        <v>4</v>
      </c>
      <c r="AE533">
        <v>19</v>
      </c>
      <c r="AF533">
        <v>4</v>
      </c>
      <c r="AH533" t="s">
        <v>7050</v>
      </c>
      <c r="AI533" t="s">
        <v>7049</v>
      </c>
      <c r="AJ533" t="s">
        <v>7048</v>
      </c>
      <c r="AK533" t="s">
        <v>7047</v>
      </c>
      <c r="AL533">
        <v>3</v>
      </c>
      <c r="AM533" s="5">
        <f t="shared" si="66"/>
        <v>0.125</v>
      </c>
      <c r="AN533" s="4">
        <f t="shared" si="71"/>
        <v>1.893222264293828E-4</v>
      </c>
      <c r="AO533" s="3"/>
      <c r="AP533">
        <v>0</v>
      </c>
      <c r="AR533" t="s">
        <v>1</v>
      </c>
      <c r="AT533" s="2" t="s">
        <v>0</v>
      </c>
      <c r="AU533" s="1">
        <f t="shared" si="67"/>
        <v>0.57373711320381549</v>
      </c>
      <c r="AV533" s="1">
        <f t="shared" si="68"/>
        <v>0.41522143018642199</v>
      </c>
      <c r="AW533" s="1">
        <f t="shared" si="69"/>
        <v>0.2567057471690285</v>
      </c>
    </row>
    <row r="534" spans="1:49" x14ac:dyDescent="0.2">
      <c r="A534">
        <v>532</v>
      </c>
      <c r="B534" t="s">
        <v>7046</v>
      </c>
      <c r="C534" t="s">
        <v>7045</v>
      </c>
      <c r="F534" t="s">
        <v>7044</v>
      </c>
      <c r="G534" t="s">
        <v>15</v>
      </c>
      <c r="H534" t="s">
        <v>14</v>
      </c>
      <c r="I534" t="s">
        <v>7043</v>
      </c>
      <c r="J534" t="s">
        <v>7042</v>
      </c>
      <c r="K534" t="s">
        <v>7041</v>
      </c>
      <c r="L534" t="s">
        <v>7040</v>
      </c>
      <c r="M534" t="s">
        <v>7039</v>
      </c>
      <c r="N534">
        <v>4</v>
      </c>
      <c r="O534" t="s">
        <v>7038</v>
      </c>
      <c r="P534" t="s">
        <v>7037</v>
      </c>
      <c r="Q534" t="s">
        <v>7036</v>
      </c>
      <c r="R534" s="7">
        <v>35796</v>
      </c>
      <c r="S534" s="8">
        <f t="shared" si="64"/>
        <v>1998</v>
      </c>
      <c r="T534" s="8">
        <v>1998</v>
      </c>
      <c r="U534" s="8">
        <f t="shared" si="65"/>
        <v>24</v>
      </c>
      <c r="V534" s="7">
        <v>1998</v>
      </c>
      <c r="W534" t="s">
        <v>1169</v>
      </c>
      <c r="X534" s="2">
        <v>0.30399999999999999</v>
      </c>
      <c r="Y534" s="6">
        <f t="shared" si="70"/>
        <v>8.115106377299057E-3</v>
      </c>
      <c r="AA534">
        <v>8952477</v>
      </c>
      <c r="AB534">
        <v>12250</v>
      </c>
      <c r="AD534" t="s">
        <v>4</v>
      </c>
      <c r="AE534">
        <v>19</v>
      </c>
      <c r="AF534">
        <v>4</v>
      </c>
      <c r="AH534" t="s">
        <v>7035</v>
      </c>
      <c r="AI534" t="s">
        <v>7034</v>
      </c>
      <c r="AJ534" t="s">
        <v>7033</v>
      </c>
      <c r="AK534" t="s">
        <v>7032</v>
      </c>
      <c r="AL534">
        <v>1</v>
      </c>
      <c r="AM534" s="5">
        <f t="shared" si="66"/>
        <v>4.1666666666666664E-2</v>
      </c>
      <c r="AN534" s="4">
        <f t="shared" si="71"/>
        <v>6.3107408809794262E-5</v>
      </c>
      <c r="AO534" s="3"/>
      <c r="AP534">
        <v>0</v>
      </c>
      <c r="AR534" t="s">
        <v>1</v>
      </c>
      <c r="AT534" s="2" t="s">
        <v>0</v>
      </c>
      <c r="AU534" s="1">
        <f t="shared" si="67"/>
        <v>0.5699506686752277</v>
      </c>
      <c r="AV534" s="1">
        <f t="shared" si="68"/>
        <v>0.40891068930544261</v>
      </c>
      <c r="AW534" s="1">
        <f t="shared" si="69"/>
        <v>0.2478707099356573</v>
      </c>
    </row>
    <row r="535" spans="1:49" x14ac:dyDescent="0.2">
      <c r="A535">
        <v>533</v>
      </c>
      <c r="B535" t="s">
        <v>7031</v>
      </c>
      <c r="C535" t="s">
        <v>7030</v>
      </c>
      <c r="F535" t="s">
        <v>7029</v>
      </c>
      <c r="G535" t="s">
        <v>15</v>
      </c>
      <c r="H535" t="s">
        <v>14</v>
      </c>
      <c r="I535" t="s">
        <v>7028</v>
      </c>
      <c r="J535">
        <v>60020261</v>
      </c>
      <c r="K535" t="s">
        <v>7027</v>
      </c>
      <c r="L535" t="s">
        <v>7026</v>
      </c>
      <c r="M535" t="s">
        <v>1857</v>
      </c>
      <c r="N535">
        <v>2</v>
      </c>
      <c r="O535" t="s">
        <v>7025</v>
      </c>
      <c r="P535" t="s">
        <v>7024</v>
      </c>
      <c r="Q535" t="s">
        <v>7023</v>
      </c>
      <c r="R535" s="7">
        <v>35796</v>
      </c>
      <c r="S535" s="8">
        <f t="shared" si="64"/>
        <v>1998</v>
      </c>
      <c r="T535" s="8">
        <v>1998</v>
      </c>
      <c r="U535" s="8">
        <f t="shared" si="65"/>
        <v>24</v>
      </c>
      <c r="V535" s="7">
        <v>1998</v>
      </c>
      <c r="W535" t="s">
        <v>1169</v>
      </c>
      <c r="X535" s="2">
        <v>0.30399999999999999</v>
      </c>
      <c r="Y535" s="6">
        <f t="shared" si="70"/>
        <v>8.115106377299057E-3</v>
      </c>
      <c r="AA535">
        <v>8952477</v>
      </c>
      <c r="AB535">
        <v>12250</v>
      </c>
      <c r="AD535" t="s">
        <v>4</v>
      </c>
      <c r="AE535">
        <v>19</v>
      </c>
      <c r="AF535">
        <v>4</v>
      </c>
      <c r="AH535" t="s">
        <v>7022</v>
      </c>
      <c r="AI535" t="s">
        <v>7021</v>
      </c>
      <c r="AJ535" t="s">
        <v>7020</v>
      </c>
      <c r="AK535" t="s">
        <v>7019</v>
      </c>
      <c r="AL535">
        <v>0</v>
      </c>
      <c r="AM535" s="5">
        <f t="shared" si="66"/>
        <v>0</v>
      </c>
      <c r="AN535" s="4">
        <f t="shared" si="71"/>
        <v>0</v>
      </c>
      <c r="AO535" s="3"/>
      <c r="AP535">
        <v>0</v>
      </c>
      <c r="AR535" t="s">
        <v>1</v>
      </c>
      <c r="AT535" s="2" t="s">
        <v>0</v>
      </c>
      <c r="AU535" s="1">
        <f t="shared" si="67"/>
        <v>0.56805744641093392</v>
      </c>
      <c r="AV535" s="1">
        <f t="shared" si="68"/>
        <v>0.40575531886495286</v>
      </c>
      <c r="AW535" s="1">
        <f t="shared" si="69"/>
        <v>0.24345319131897172</v>
      </c>
    </row>
    <row r="536" spans="1:49" x14ac:dyDescent="0.2">
      <c r="A536">
        <v>534</v>
      </c>
      <c r="B536" t="s">
        <v>7018</v>
      </c>
      <c r="C536" t="s">
        <v>7017</v>
      </c>
      <c r="F536" t="s">
        <v>7016</v>
      </c>
      <c r="G536" t="s">
        <v>15</v>
      </c>
      <c r="H536" t="s">
        <v>14</v>
      </c>
      <c r="I536" t="s">
        <v>3107</v>
      </c>
      <c r="J536" t="s">
        <v>7015</v>
      </c>
      <c r="K536" t="s">
        <v>7014</v>
      </c>
      <c r="L536" t="s">
        <v>3104</v>
      </c>
      <c r="M536" t="s">
        <v>40</v>
      </c>
      <c r="N536">
        <v>4</v>
      </c>
      <c r="O536" t="s">
        <v>7013</v>
      </c>
      <c r="P536" t="s">
        <v>7012</v>
      </c>
      <c r="Q536" t="s">
        <v>7011</v>
      </c>
      <c r="R536" s="7">
        <v>35796</v>
      </c>
      <c r="S536" s="8">
        <f t="shared" si="64"/>
        <v>1998</v>
      </c>
      <c r="T536" s="8">
        <v>1998</v>
      </c>
      <c r="U536" s="8">
        <f t="shared" si="65"/>
        <v>24</v>
      </c>
      <c r="V536" s="7" t="s">
        <v>7000</v>
      </c>
      <c r="W536" t="s">
        <v>6263</v>
      </c>
      <c r="X536" s="2">
        <v>0.22500000000000001</v>
      </c>
      <c r="Y536" s="6">
        <f t="shared" si="70"/>
        <v>6.0062464963562111E-3</v>
      </c>
      <c r="AA536">
        <v>2726343</v>
      </c>
      <c r="AB536">
        <v>16128</v>
      </c>
      <c r="AC536" t="s">
        <v>6262</v>
      </c>
      <c r="AD536" t="s">
        <v>4</v>
      </c>
      <c r="AE536">
        <v>18</v>
      </c>
      <c r="AF536">
        <v>6</v>
      </c>
      <c r="AH536" t="s">
        <v>7010</v>
      </c>
      <c r="AI536" t="s">
        <v>7009</v>
      </c>
      <c r="AK536" t="s">
        <v>7008</v>
      </c>
      <c r="AL536">
        <v>2</v>
      </c>
      <c r="AM536" s="5">
        <f t="shared" si="66"/>
        <v>8.3333333333333329E-2</v>
      </c>
      <c r="AN536" s="4">
        <f t="shared" si="71"/>
        <v>1.2621481761958852E-4</v>
      </c>
      <c r="AO536" s="3"/>
      <c r="AP536">
        <v>0</v>
      </c>
      <c r="AR536" t="s">
        <v>1</v>
      </c>
      <c r="AT536" s="2">
        <v>1.099</v>
      </c>
      <c r="AU536" s="1">
        <f t="shared" si="67"/>
        <v>0.42422369927352238</v>
      </c>
      <c r="AV536" s="1">
        <f t="shared" si="68"/>
        <v>0.30662306569879</v>
      </c>
      <c r="AW536" s="1">
        <f t="shared" si="69"/>
        <v>0.1890224321240575</v>
      </c>
    </row>
    <row r="537" spans="1:49" x14ac:dyDescent="0.2">
      <c r="A537">
        <v>535</v>
      </c>
      <c r="B537" t="s">
        <v>7007</v>
      </c>
      <c r="C537" t="s">
        <v>7006</v>
      </c>
      <c r="F537" t="s">
        <v>7005</v>
      </c>
      <c r="G537" t="s">
        <v>15</v>
      </c>
      <c r="H537" t="s">
        <v>14</v>
      </c>
      <c r="I537" t="s">
        <v>7004</v>
      </c>
      <c r="J537">
        <v>60000745</v>
      </c>
      <c r="K537" t="s">
        <v>3304</v>
      </c>
      <c r="L537" t="s">
        <v>3303</v>
      </c>
      <c r="M537" t="s">
        <v>73</v>
      </c>
      <c r="N537">
        <v>2</v>
      </c>
      <c r="O537" t="s">
        <v>7003</v>
      </c>
      <c r="P537" t="s">
        <v>7002</v>
      </c>
      <c r="Q537" t="s">
        <v>7001</v>
      </c>
      <c r="R537" s="7">
        <v>35796</v>
      </c>
      <c r="S537" s="8">
        <f t="shared" si="64"/>
        <v>1998</v>
      </c>
      <c r="T537" s="8">
        <v>1998</v>
      </c>
      <c r="U537" s="8">
        <f t="shared" si="65"/>
        <v>24</v>
      </c>
      <c r="V537" s="7" t="s">
        <v>7000</v>
      </c>
      <c r="W537" t="s">
        <v>6263</v>
      </c>
      <c r="X537" s="2">
        <v>0.22500000000000001</v>
      </c>
      <c r="Y537" s="6">
        <f t="shared" si="70"/>
        <v>6.0062464963562111E-3</v>
      </c>
      <c r="AA537">
        <v>2726343</v>
      </c>
      <c r="AB537">
        <v>16128</v>
      </c>
      <c r="AC537" t="s">
        <v>6262</v>
      </c>
      <c r="AD537" t="s">
        <v>4</v>
      </c>
      <c r="AE537">
        <v>18</v>
      </c>
      <c r="AF537">
        <v>6</v>
      </c>
      <c r="AH537" t="s">
        <v>6999</v>
      </c>
      <c r="AI537" t="s">
        <v>6998</v>
      </c>
      <c r="AK537" t="s">
        <v>6997</v>
      </c>
      <c r="AL537">
        <v>3</v>
      </c>
      <c r="AM537" s="5">
        <f t="shared" si="66"/>
        <v>0.125</v>
      </c>
      <c r="AN537" s="4">
        <f t="shared" si="71"/>
        <v>1.893222264293828E-4</v>
      </c>
      <c r="AO537" s="3"/>
      <c r="AP537">
        <v>0</v>
      </c>
      <c r="AQ537" t="s">
        <v>169</v>
      </c>
      <c r="AR537" t="s">
        <v>6996</v>
      </c>
      <c r="AS537" t="s">
        <v>167</v>
      </c>
      <c r="AT537" s="2">
        <v>1.099</v>
      </c>
      <c r="AU537" s="1">
        <f t="shared" si="67"/>
        <v>0.42611692153781627</v>
      </c>
      <c r="AV537" s="1">
        <f t="shared" si="68"/>
        <v>0.30977843613927969</v>
      </c>
      <c r="AW537" s="1">
        <f t="shared" si="69"/>
        <v>0.19343995074074313</v>
      </c>
    </row>
    <row r="538" spans="1:49" x14ac:dyDescent="0.2">
      <c r="A538">
        <v>536</v>
      </c>
      <c r="B538" t="s">
        <v>6995</v>
      </c>
      <c r="C538" t="s">
        <v>6994</v>
      </c>
      <c r="F538" t="s">
        <v>6993</v>
      </c>
      <c r="G538" t="s">
        <v>15</v>
      </c>
      <c r="H538" t="s">
        <v>14</v>
      </c>
      <c r="I538" t="s">
        <v>6992</v>
      </c>
      <c r="J538">
        <v>60011357</v>
      </c>
      <c r="K538" t="s">
        <v>1175</v>
      </c>
      <c r="L538" t="s">
        <v>1174</v>
      </c>
      <c r="M538" t="s">
        <v>1173</v>
      </c>
      <c r="N538">
        <v>2</v>
      </c>
      <c r="O538" t="s">
        <v>6991</v>
      </c>
      <c r="P538" t="s">
        <v>6990</v>
      </c>
      <c r="Q538" t="s">
        <v>1170</v>
      </c>
      <c r="R538" s="7">
        <v>35796</v>
      </c>
      <c r="S538" s="8">
        <f t="shared" si="64"/>
        <v>1998</v>
      </c>
      <c r="T538" s="8">
        <v>1998</v>
      </c>
      <c r="U538" s="8">
        <f t="shared" si="65"/>
        <v>24</v>
      </c>
      <c r="V538" s="7">
        <v>1998</v>
      </c>
      <c r="W538" t="s">
        <v>1169</v>
      </c>
      <c r="X538" s="2">
        <v>0.30399999999999999</v>
      </c>
      <c r="Y538" s="6">
        <f t="shared" si="70"/>
        <v>8.115106377299057E-3</v>
      </c>
      <c r="AA538">
        <v>8952477</v>
      </c>
      <c r="AB538">
        <v>12250</v>
      </c>
      <c r="AD538" t="s">
        <v>4</v>
      </c>
      <c r="AE538">
        <v>19</v>
      </c>
      <c r="AF538">
        <v>4</v>
      </c>
      <c r="AH538" t="s">
        <v>6989</v>
      </c>
      <c r="AI538" t="s">
        <v>6988</v>
      </c>
      <c r="AJ538" t="s">
        <v>6987</v>
      </c>
      <c r="AK538" t="s">
        <v>6986</v>
      </c>
      <c r="AL538">
        <v>14</v>
      </c>
      <c r="AM538" s="5">
        <f t="shared" si="66"/>
        <v>0.58333333333333337</v>
      </c>
      <c r="AN538" s="4">
        <f t="shared" si="71"/>
        <v>8.835037233371198E-4</v>
      </c>
      <c r="AO538" s="3"/>
      <c r="AP538">
        <v>0</v>
      </c>
      <c r="AR538" t="s">
        <v>1</v>
      </c>
      <c r="AT538" s="2" t="s">
        <v>0</v>
      </c>
      <c r="AU538" s="1">
        <f t="shared" si="67"/>
        <v>0.59456255811104752</v>
      </c>
      <c r="AV538" s="1">
        <f t="shared" si="68"/>
        <v>0.44993050503180887</v>
      </c>
      <c r="AW538" s="1">
        <f t="shared" si="69"/>
        <v>0.3052984519525701</v>
      </c>
    </row>
    <row r="539" spans="1:49" x14ac:dyDescent="0.2">
      <c r="A539">
        <v>537</v>
      </c>
      <c r="B539" t="s">
        <v>6985</v>
      </c>
      <c r="C539" t="s">
        <v>6984</v>
      </c>
      <c r="F539" t="s">
        <v>6983</v>
      </c>
      <c r="G539" t="s">
        <v>15</v>
      </c>
      <c r="H539" t="s">
        <v>14</v>
      </c>
      <c r="I539" t="s">
        <v>6982</v>
      </c>
      <c r="J539">
        <v>60026714</v>
      </c>
      <c r="K539" t="s">
        <v>6981</v>
      </c>
      <c r="L539" t="s">
        <v>6980</v>
      </c>
      <c r="M539" t="s">
        <v>609</v>
      </c>
      <c r="N539">
        <v>1</v>
      </c>
      <c r="O539" t="s">
        <v>6979</v>
      </c>
      <c r="P539">
        <v>7202869307</v>
      </c>
      <c r="Q539">
        <v>60026714</v>
      </c>
      <c r="R539" s="7">
        <v>35796</v>
      </c>
      <c r="S539" s="8">
        <f t="shared" si="64"/>
        <v>1998</v>
      </c>
      <c r="T539" s="8">
        <v>1998</v>
      </c>
      <c r="U539" s="8">
        <f t="shared" si="65"/>
        <v>24</v>
      </c>
      <c r="V539" s="7">
        <v>1998</v>
      </c>
      <c r="W539" t="s">
        <v>1169</v>
      </c>
      <c r="X539" s="2">
        <v>0.30399999999999999</v>
      </c>
      <c r="Y539" s="6">
        <f t="shared" si="70"/>
        <v>8.115106377299057E-3</v>
      </c>
      <c r="AA539">
        <v>8952477</v>
      </c>
      <c r="AB539">
        <v>12250</v>
      </c>
      <c r="AD539" t="s">
        <v>4</v>
      </c>
      <c r="AE539">
        <v>19</v>
      </c>
      <c r="AF539">
        <v>4</v>
      </c>
      <c r="AH539" t="s">
        <v>6978</v>
      </c>
      <c r="AI539" t="s">
        <v>6977</v>
      </c>
      <c r="AJ539" t="s">
        <v>6976</v>
      </c>
      <c r="AK539" t="s">
        <v>6975</v>
      </c>
      <c r="AL539">
        <v>7</v>
      </c>
      <c r="AM539" s="5">
        <f t="shared" si="66"/>
        <v>0.29166666666666669</v>
      </c>
      <c r="AN539" s="4">
        <f t="shared" si="71"/>
        <v>4.417518616685599E-4</v>
      </c>
      <c r="AO539" s="3"/>
      <c r="AP539">
        <v>0</v>
      </c>
      <c r="AR539" t="s">
        <v>1</v>
      </c>
      <c r="AT539" s="2" t="s">
        <v>0</v>
      </c>
      <c r="AU539" s="1">
        <f t="shared" si="67"/>
        <v>0.58131000226099072</v>
      </c>
      <c r="AV539" s="1">
        <f t="shared" si="68"/>
        <v>0.42784291194838087</v>
      </c>
      <c r="AW539" s="1">
        <f t="shared" si="69"/>
        <v>0.27437582163577096</v>
      </c>
    </row>
    <row r="540" spans="1:49" x14ac:dyDescent="0.2">
      <c r="A540">
        <v>538</v>
      </c>
      <c r="B540" t="s">
        <v>6974</v>
      </c>
      <c r="C540" t="s">
        <v>6973</v>
      </c>
      <c r="F540" t="s">
        <v>6972</v>
      </c>
      <c r="G540" t="s">
        <v>15</v>
      </c>
      <c r="H540" t="s">
        <v>14</v>
      </c>
      <c r="I540" t="s">
        <v>6971</v>
      </c>
      <c r="J540" t="s">
        <v>6970</v>
      </c>
      <c r="K540" t="s">
        <v>6969</v>
      </c>
      <c r="L540" t="s">
        <v>6968</v>
      </c>
      <c r="M540" t="s">
        <v>263</v>
      </c>
      <c r="N540">
        <v>5</v>
      </c>
      <c r="O540" t="s">
        <v>6967</v>
      </c>
      <c r="P540" t="s">
        <v>6966</v>
      </c>
      <c r="Q540" t="s">
        <v>6965</v>
      </c>
      <c r="R540" s="7">
        <v>35796</v>
      </c>
      <c r="S540" s="8">
        <f t="shared" si="64"/>
        <v>1998</v>
      </c>
      <c r="T540" s="8">
        <v>1998</v>
      </c>
      <c r="U540" s="8">
        <f t="shared" si="65"/>
        <v>24</v>
      </c>
      <c r="V540" s="7" t="s">
        <v>1990</v>
      </c>
      <c r="W540" t="s">
        <v>4734</v>
      </c>
      <c r="X540" s="2">
        <v>0.75800000000000001</v>
      </c>
      <c r="Y540" s="6">
        <f t="shared" si="70"/>
        <v>2.0234377085502256E-2</v>
      </c>
      <c r="AA540">
        <v>224650</v>
      </c>
      <c r="AB540">
        <v>29589</v>
      </c>
      <c r="AC540">
        <v>15336794</v>
      </c>
      <c r="AD540" t="s">
        <v>4</v>
      </c>
      <c r="AE540">
        <v>35</v>
      </c>
      <c r="AF540">
        <v>6</v>
      </c>
      <c r="AH540" t="s">
        <v>6964</v>
      </c>
      <c r="AI540" t="s">
        <v>6963</v>
      </c>
      <c r="AK540" t="s">
        <v>6962</v>
      </c>
      <c r="AL540">
        <v>13</v>
      </c>
      <c r="AM540" s="5">
        <f t="shared" si="66"/>
        <v>0.54166666666666663</v>
      </c>
      <c r="AN540" s="4">
        <f t="shared" si="71"/>
        <v>8.2039631452732545E-4</v>
      </c>
      <c r="AO540" s="3"/>
      <c r="AP540">
        <v>0</v>
      </c>
      <c r="AR540" t="s">
        <v>1</v>
      </c>
      <c r="AT540" s="2">
        <v>1.282</v>
      </c>
      <c r="AU540" s="1">
        <f t="shared" si="67"/>
        <v>1.4410182854209774</v>
      </c>
      <c r="AV540" s="1">
        <f t="shared" si="68"/>
        <v>1.0527386700014791</v>
      </c>
      <c r="AW540" s="1">
        <f t="shared" si="69"/>
        <v>0.6644590545819804</v>
      </c>
    </row>
    <row r="541" spans="1:49" x14ac:dyDescent="0.2">
      <c r="A541">
        <v>539</v>
      </c>
      <c r="B541" t="s">
        <v>6961</v>
      </c>
      <c r="C541" t="s">
        <v>6960</v>
      </c>
      <c r="F541" t="s">
        <v>6959</v>
      </c>
      <c r="G541" t="s">
        <v>15</v>
      </c>
      <c r="H541" t="s">
        <v>14</v>
      </c>
      <c r="I541" t="s">
        <v>657</v>
      </c>
      <c r="J541" t="s">
        <v>6958</v>
      </c>
      <c r="K541" t="s">
        <v>6957</v>
      </c>
      <c r="L541" t="s">
        <v>6956</v>
      </c>
      <c r="M541" t="s">
        <v>1646</v>
      </c>
      <c r="N541">
        <v>5</v>
      </c>
      <c r="O541" t="s">
        <v>6955</v>
      </c>
      <c r="P541" t="s">
        <v>6954</v>
      </c>
      <c r="Q541" t="s">
        <v>6953</v>
      </c>
      <c r="R541" s="7">
        <v>35796</v>
      </c>
      <c r="S541" s="8">
        <f t="shared" si="64"/>
        <v>1998</v>
      </c>
      <c r="T541" s="8">
        <v>1998</v>
      </c>
      <c r="U541" s="8">
        <f t="shared" si="65"/>
        <v>24</v>
      </c>
      <c r="V541" s="7">
        <v>36100</v>
      </c>
      <c r="W541" t="s">
        <v>649</v>
      </c>
      <c r="X541" s="2">
        <v>0.48699999999999999</v>
      </c>
      <c r="Y541" s="6">
        <f t="shared" si="70"/>
        <v>1.3000186861002109E-2</v>
      </c>
      <c r="AA541">
        <v>214922</v>
      </c>
      <c r="AB541">
        <v>130262</v>
      </c>
      <c r="AD541" t="s">
        <v>4</v>
      </c>
      <c r="AE541">
        <v>37</v>
      </c>
      <c r="AF541">
        <v>11</v>
      </c>
      <c r="AH541" t="s">
        <v>6952</v>
      </c>
      <c r="AI541" t="s">
        <v>6951</v>
      </c>
      <c r="AJ541" t="s">
        <v>6950</v>
      </c>
      <c r="AK541" t="s">
        <v>6949</v>
      </c>
      <c r="AL541">
        <v>3</v>
      </c>
      <c r="AM541" s="5">
        <f t="shared" si="66"/>
        <v>0.125</v>
      </c>
      <c r="AN541" s="4">
        <f t="shared" si="71"/>
        <v>1.893222264293828E-4</v>
      </c>
      <c r="AO541" s="3"/>
      <c r="AP541">
        <v>0</v>
      </c>
      <c r="AR541" t="s">
        <v>1</v>
      </c>
      <c r="AT541" s="2" t="s">
        <v>0</v>
      </c>
      <c r="AU541" s="1">
        <f t="shared" si="67"/>
        <v>0.91569274706302906</v>
      </c>
      <c r="AV541" s="1">
        <f t="shared" si="68"/>
        <v>0.65947545437157451</v>
      </c>
      <c r="AW541" s="1">
        <f t="shared" si="69"/>
        <v>0.40325816168012008</v>
      </c>
    </row>
    <row r="542" spans="1:49" x14ac:dyDescent="0.2">
      <c r="A542">
        <v>540</v>
      </c>
      <c r="B542" t="s">
        <v>6948</v>
      </c>
      <c r="C542" t="s">
        <v>6947</v>
      </c>
      <c r="F542" t="s">
        <v>6946</v>
      </c>
      <c r="G542" t="s">
        <v>15</v>
      </c>
      <c r="H542" t="s">
        <v>14</v>
      </c>
      <c r="I542" t="s">
        <v>6945</v>
      </c>
      <c r="J542">
        <v>60024266</v>
      </c>
      <c r="K542" t="s">
        <v>6944</v>
      </c>
      <c r="L542" t="s">
        <v>6943</v>
      </c>
      <c r="M542" t="s">
        <v>73</v>
      </c>
      <c r="N542">
        <v>3</v>
      </c>
      <c r="O542" t="s">
        <v>6942</v>
      </c>
      <c r="P542" t="s">
        <v>6941</v>
      </c>
      <c r="Q542" t="s">
        <v>6940</v>
      </c>
      <c r="R542" s="7">
        <v>35796</v>
      </c>
      <c r="S542" s="8">
        <f t="shared" si="64"/>
        <v>1998</v>
      </c>
      <c r="T542" s="8">
        <v>1998</v>
      </c>
      <c r="U542" s="8">
        <f t="shared" si="65"/>
        <v>24</v>
      </c>
      <c r="V542" s="7" t="s">
        <v>6939</v>
      </c>
      <c r="W542" t="s">
        <v>3789</v>
      </c>
      <c r="X542" s="2" t="s">
        <v>0</v>
      </c>
      <c r="Y542" s="6" t="e">
        <f t="shared" si="70"/>
        <v>#VALUE!</v>
      </c>
      <c r="AA542">
        <v>7481896</v>
      </c>
      <c r="AB542">
        <v>78193</v>
      </c>
      <c r="AD542" t="s">
        <v>4</v>
      </c>
      <c r="AE542">
        <v>34</v>
      </c>
      <c r="AF542" t="s">
        <v>6938</v>
      </c>
      <c r="AH542" t="s">
        <v>6937</v>
      </c>
      <c r="AI542" t="s">
        <v>6936</v>
      </c>
      <c r="AK542" t="s">
        <v>6935</v>
      </c>
      <c r="AL542">
        <v>1</v>
      </c>
      <c r="AM542" s="5">
        <f t="shared" si="66"/>
        <v>4.1666666666666664E-2</v>
      </c>
      <c r="AN542" s="4">
        <f t="shared" si="71"/>
        <v>6.3107408809794262E-5</v>
      </c>
      <c r="AO542" s="3"/>
      <c r="AP542">
        <v>0</v>
      </c>
      <c r="AR542" t="s">
        <v>1</v>
      </c>
      <c r="AT542" s="2" t="s">
        <v>0</v>
      </c>
      <c r="AU542" s="1" t="e">
        <f t="shared" si="67"/>
        <v>#VALUE!</v>
      </c>
      <c r="AV542" s="1" t="e">
        <f t="shared" si="68"/>
        <v>#VALUE!</v>
      </c>
      <c r="AW542" s="1" t="e">
        <f t="shared" si="69"/>
        <v>#VALUE!</v>
      </c>
    </row>
    <row r="543" spans="1:49" x14ac:dyDescent="0.2">
      <c r="A543">
        <v>541</v>
      </c>
      <c r="B543" t="s">
        <v>6934</v>
      </c>
      <c r="C543" t="s">
        <v>6933</v>
      </c>
      <c r="F543" t="s">
        <v>6932</v>
      </c>
      <c r="G543" t="s">
        <v>15</v>
      </c>
      <c r="H543" t="s">
        <v>14</v>
      </c>
      <c r="I543" t="s">
        <v>6931</v>
      </c>
      <c r="J543">
        <v>60028186</v>
      </c>
      <c r="K543" t="s">
        <v>3288</v>
      </c>
      <c r="L543" t="s">
        <v>3287</v>
      </c>
      <c r="M543" t="s">
        <v>3286</v>
      </c>
      <c r="N543">
        <v>2</v>
      </c>
      <c r="O543" t="s">
        <v>6930</v>
      </c>
      <c r="P543" t="s">
        <v>6929</v>
      </c>
      <c r="Q543" t="s">
        <v>6928</v>
      </c>
      <c r="R543" s="7">
        <v>35796</v>
      </c>
      <c r="S543" s="8">
        <f t="shared" si="64"/>
        <v>1998</v>
      </c>
      <c r="T543" s="8">
        <v>1998</v>
      </c>
      <c r="U543" s="8">
        <f t="shared" si="65"/>
        <v>24</v>
      </c>
      <c r="V543" s="7" t="s">
        <v>1990</v>
      </c>
      <c r="W543" t="s">
        <v>1621</v>
      </c>
      <c r="X543" s="2">
        <v>0.371</v>
      </c>
      <c r="Y543" s="6">
        <f t="shared" si="70"/>
        <v>9.9036331117695747E-3</v>
      </c>
      <c r="AA543">
        <v>486604</v>
      </c>
      <c r="AB543">
        <v>28580</v>
      </c>
      <c r="AD543" t="s">
        <v>4</v>
      </c>
      <c r="AE543">
        <v>33</v>
      </c>
      <c r="AF543">
        <v>6</v>
      </c>
      <c r="AH543" t="s">
        <v>6927</v>
      </c>
      <c r="AI543" t="s">
        <v>6926</v>
      </c>
      <c r="AK543" t="s">
        <v>6925</v>
      </c>
      <c r="AL543">
        <v>5</v>
      </c>
      <c r="AM543" s="5">
        <f t="shared" si="66"/>
        <v>0.20833333333333334</v>
      </c>
      <c r="AN543" s="4">
        <f t="shared" si="71"/>
        <v>3.1553704404897135E-4</v>
      </c>
      <c r="AO543" s="3"/>
      <c r="AP543">
        <v>0</v>
      </c>
      <c r="AR543" t="s">
        <v>1</v>
      </c>
      <c r="AT543" s="2">
        <v>1.431</v>
      </c>
      <c r="AU543" s="1">
        <f t="shared" si="67"/>
        <v>0.70272042914533928</v>
      </c>
      <c r="AV543" s="1">
        <f t="shared" si="68"/>
        <v>0.51095850779092722</v>
      </c>
      <c r="AW543" s="1">
        <f t="shared" si="69"/>
        <v>0.31919658643651527</v>
      </c>
    </row>
    <row r="544" spans="1:49" x14ac:dyDescent="0.2">
      <c r="A544">
        <v>542</v>
      </c>
      <c r="B544" t="s">
        <v>6924</v>
      </c>
      <c r="C544" t="s">
        <v>6923</v>
      </c>
      <c r="F544" t="s">
        <v>6922</v>
      </c>
      <c r="G544" t="s">
        <v>15</v>
      </c>
      <c r="H544" t="s">
        <v>14</v>
      </c>
      <c r="I544" t="s">
        <v>1358</v>
      </c>
      <c r="J544">
        <v>60007592</v>
      </c>
      <c r="K544" t="s">
        <v>1357</v>
      </c>
      <c r="L544" t="s">
        <v>1356</v>
      </c>
      <c r="M544" t="s">
        <v>1355</v>
      </c>
      <c r="N544">
        <v>5</v>
      </c>
      <c r="O544" t="s">
        <v>6921</v>
      </c>
      <c r="P544" t="s">
        <v>6920</v>
      </c>
      <c r="Q544" t="s">
        <v>6919</v>
      </c>
      <c r="R544" s="7">
        <v>35796</v>
      </c>
      <c r="S544" s="8">
        <f t="shared" si="64"/>
        <v>1998</v>
      </c>
      <c r="T544" s="8">
        <v>1998</v>
      </c>
      <c r="U544" s="8">
        <f t="shared" si="65"/>
        <v>24</v>
      </c>
      <c r="V544" s="7" t="s">
        <v>1990</v>
      </c>
      <c r="W544" t="s">
        <v>1621</v>
      </c>
      <c r="X544" s="2">
        <v>0.371</v>
      </c>
      <c r="Y544" s="6">
        <f t="shared" si="70"/>
        <v>9.9036331117695747E-3</v>
      </c>
      <c r="AA544">
        <v>486604</v>
      </c>
      <c r="AB544">
        <v>28580</v>
      </c>
      <c r="AD544" t="s">
        <v>4</v>
      </c>
      <c r="AE544">
        <v>33</v>
      </c>
      <c r="AF544">
        <v>6</v>
      </c>
      <c r="AH544" t="s">
        <v>6918</v>
      </c>
      <c r="AI544" t="s">
        <v>6917</v>
      </c>
      <c r="AK544" t="s">
        <v>6916</v>
      </c>
      <c r="AL544">
        <v>15</v>
      </c>
      <c r="AM544" s="5">
        <f t="shared" si="66"/>
        <v>0.625</v>
      </c>
      <c r="AN544" s="4">
        <f t="shared" si="71"/>
        <v>9.4661113214691405E-4</v>
      </c>
      <c r="AO544" s="3"/>
      <c r="AP544">
        <v>1</v>
      </c>
      <c r="AR544" t="s">
        <v>1</v>
      </c>
      <c r="AT544" s="2">
        <v>1.431</v>
      </c>
      <c r="AU544" s="1">
        <f t="shared" si="67"/>
        <v>0.72165265178827753</v>
      </c>
      <c r="AV544" s="1">
        <f t="shared" si="68"/>
        <v>0.54251221219582446</v>
      </c>
      <c r="AW544" s="1">
        <f t="shared" si="69"/>
        <v>0.36337177260337122</v>
      </c>
    </row>
    <row r="545" spans="1:49" x14ac:dyDescent="0.2">
      <c r="A545">
        <v>543</v>
      </c>
      <c r="B545" t="s">
        <v>6915</v>
      </c>
      <c r="C545" t="s">
        <v>6914</v>
      </c>
      <c r="F545" t="s">
        <v>6913</v>
      </c>
      <c r="G545" t="s">
        <v>15</v>
      </c>
      <c r="H545" t="s">
        <v>14</v>
      </c>
      <c r="I545" t="s">
        <v>6912</v>
      </c>
      <c r="J545">
        <v>60006164</v>
      </c>
      <c r="K545" t="s">
        <v>6911</v>
      </c>
      <c r="L545" t="s">
        <v>6910</v>
      </c>
      <c r="M545" t="s">
        <v>73</v>
      </c>
      <c r="N545">
        <v>5</v>
      </c>
      <c r="O545" t="s">
        <v>6909</v>
      </c>
      <c r="P545" t="s">
        <v>6908</v>
      </c>
      <c r="Q545" t="s">
        <v>6907</v>
      </c>
      <c r="R545" s="7">
        <v>35796</v>
      </c>
      <c r="S545" s="8">
        <f t="shared" si="64"/>
        <v>1998</v>
      </c>
      <c r="T545" s="8">
        <v>1998</v>
      </c>
      <c r="U545" s="8">
        <f t="shared" si="65"/>
        <v>24</v>
      </c>
      <c r="V545" s="7" t="s">
        <v>1990</v>
      </c>
      <c r="W545" t="s">
        <v>1621</v>
      </c>
      <c r="X545" s="2">
        <v>0.371</v>
      </c>
      <c r="Y545" s="6">
        <f t="shared" si="70"/>
        <v>9.9036331117695747E-3</v>
      </c>
      <c r="AA545">
        <v>486604</v>
      </c>
      <c r="AB545">
        <v>28580</v>
      </c>
      <c r="AD545" t="s">
        <v>4</v>
      </c>
      <c r="AE545">
        <v>33</v>
      </c>
      <c r="AF545">
        <v>6</v>
      </c>
      <c r="AH545" t="s">
        <v>6906</v>
      </c>
      <c r="AI545" t="s">
        <v>6905</v>
      </c>
      <c r="AK545" t="s">
        <v>6904</v>
      </c>
      <c r="AL545">
        <v>30</v>
      </c>
      <c r="AM545" s="5">
        <f t="shared" si="66"/>
        <v>1.25</v>
      </c>
      <c r="AN545" s="4">
        <f t="shared" si="71"/>
        <v>1.8932222642938281E-3</v>
      </c>
      <c r="AO545" s="3"/>
      <c r="AP545">
        <v>1</v>
      </c>
      <c r="AR545" t="s">
        <v>1</v>
      </c>
      <c r="AT545" s="2">
        <v>1.431</v>
      </c>
      <c r="AU545" s="1">
        <f t="shared" si="67"/>
        <v>0.75005098575268503</v>
      </c>
      <c r="AV545" s="1">
        <f t="shared" si="68"/>
        <v>0.5898427688031701</v>
      </c>
      <c r="AW545" s="1">
        <f t="shared" si="69"/>
        <v>0.42963455185365523</v>
      </c>
    </row>
    <row r="546" spans="1:49" x14ac:dyDescent="0.2">
      <c r="A546">
        <v>544</v>
      </c>
      <c r="B546" t="s">
        <v>6903</v>
      </c>
      <c r="F546" t="s">
        <v>6902</v>
      </c>
      <c r="G546" t="s">
        <v>15</v>
      </c>
      <c r="H546" t="s">
        <v>14</v>
      </c>
      <c r="I546" t="s">
        <v>6843</v>
      </c>
      <c r="J546" t="s">
        <v>6897</v>
      </c>
      <c r="K546" t="s">
        <v>6901</v>
      </c>
      <c r="L546" t="s">
        <v>6900</v>
      </c>
      <c r="M546" t="s">
        <v>653</v>
      </c>
      <c r="N546">
        <v>3</v>
      </c>
      <c r="O546" t="s">
        <v>6899</v>
      </c>
      <c r="P546" t="s">
        <v>6898</v>
      </c>
      <c r="Q546" t="s">
        <v>6897</v>
      </c>
      <c r="R546" s="7">
        <v>35796</v>
      </c>
      <c r="S546" s="8">
        <f t="shared" si="64"/>
        <v>1998</v>
      </c>
      <c r="T546" s="8">
        <v>1998</v>
      </c>
      <c r="U546" s="8">
        <f t="shared" si="65"/>
        <v>24</v>
      </c>
      <c r="V546" s="7">
        <v>1998</v>
      </c>
      <c r="W546" t="s">
        <v>3776</v>
      </c>
      <c r="X546" s="2">
        <v>0.21099999999999999</v>
      </c>
      <c r="Y546" s="6">
        <f t="shared" si="70"/>
        <v>5.6325244921384904E-3</v>
      </c>
      <c r="AA546">
        <v>9168516</v>
      </c>
      <c r="AB546">
        <v>18936</v>
      </c>
      <c r="AD546" t="s">
        <v>4</v>
      </c>
      <c r="AE546" t="s">
        <v>3775</v>
      </c>
      <c r="AF546">
        <v>11</v>
      </c>
      <c r="AH546" t="s">
        <v>6896</v>
      </c>
      <c r="AI546" t="s">
        <v>6895</v>
      </c>
      <c r="AJ546" t="s">
        <v>6894</v>
      </c>
      <c r="AK546" t="s">
        <v>6893</v>
      </c>
      <c r="AL546">
        <v>0</v>
      </c>
      <c r="AM546" s="5">
        <f t="shared" si="66"/>
        <v>0</v>
      </c>
      <c r="AN546" s="4">
        <f t="shared" si="71"/>
        <v>0</v>
      </c>
      <c r="AO546" s="3"/>
      <c r="AP546">
        <v>0</v>
      </c>
      <c r="AR546" t="s">
        <v>1</v>
      </c>
      <c r="AT546" s="2">
        <v>0.52500000000000002</v>
      </c>
      <c r="AU546" s="1">
        <f t="shared" si="67"/>
        <v>0.39427671444969431</v>
      </c>
      <c r="AV546" s="1">
        <f t="shared" si="68"/>
        <v>0.28162622460692455</v>
      </c>
      <c r="AW546" s="1">
        <f t="shared" si="69"/>
        <v>0.1689757347641547</v>
      </c>
    </row>
    <row r="547" spans="1:49" x14ac:dyDescent="0.2">
      <c r="A547">
        <v>545</v>
      </c>
      <c r="B547" t="s">
        <v>6892</v>
      </c>
      <c r="F547" t="s">
        <v>6891</v>
      </c>
      <c r="G547" t="s">
        <v>15</v>
      </c>
      <c r="H547" t="s">
        <v>14</v>
      </c>
      <c r="I547" t="s">
        <v>6890</v>
      </c>
      <c r="J547">
        <v>60025555</v>
      </c>
      <c r="K547" t="s">
        <v>1636</v>
      </c>
      <c r="L547" t="s">
        <v>966</v>
      </c>
      <c r="M547" t="s">
        <v>89</v>
      </c>
      <c r="N547">
        <v>3</v>
      </c>
      <c r="O547" t="s">
        <v>6889</v>
      </c>
      <c r="P547" t="s">
        <v>6888</v>
      </c>
      <c r="Q547" t="s">
        <v>4968</v>
      </c>
      <c r="R547" s="7">
        <v>35796</v>
      </c>
      <c r="S547" s="8">
        <f t="shared" si="64"/>
        <v>1998</v>
      </c>
      <c r="T547" s="8">
        <v>1998</v>
      </c>
      <c r="U547" s="8">
        <f t="shared" si="65"/>
        <v>24</v>
      </c>
      <c r="V547" s="7">
        <v>1998</v>
      </c>
      <c r="W547" t="s">
        <v>4956</v>
      </c>
      <c r="X547" s="2">
        <v>0.188</v>
      </c>
      <c r="Y547" s="6">
        <f t="shared" si="70"/>
        <v>5.0185526280665223E-3</v>
      </c>
      <c r="AA547">
        <v>9168508</v>
      </c>
      <c r="AB547">
        <v>26076</v>
      </c>
      <c r="AD547" t="s">
        <v>4</v>
      </c>
      <c r="AE547" t="s">
        <v>4955</v>
      </c>
      <c r="AF547">
        <v>11</v>
      </c>
      <c r="AH547" t="s">
        <v>6887</v>
      </c>
      <c r="AI547" t="s">
        <v>6886</v>
      </c>
      <c r="AJ547" t="s">
        <v>6885</v>
      </c>
      <c r="AK547" t="s">
        <v>6884</v>
      </c>
      <c r="AL547">
        <v>6</v>
      </c>
      <c r="AM547" s="5">
        <f t="shared" si="66"/>
        <v>0.25</v>
      </c>
      <c r="AN547" s="4">
        <f t="shared" si="71"/>
        <v>3.786444528587656E-4</v>
      </c>
      <c r="AO547" s="3"/>
      <c r="AP547">
        <v>0</v>
      </c>
      <c r="AR547" t="s">
        <v>1</v>
      </c>
      <c r="AT547" s="2" t="s">
        <v>0</v>
      </c>
      <c r="AU547" s="1">
        <f t="shared" si="67"/>
        <v>0.36265801755041954</v>
      </c>
      <c r="AV547" s="1">
        <f t="shared" si="68"/>
        <v>0.26985985404626439</v>
      </c>
      <c r="AW547" s="1">
        <f t="shared" si="69"/>
        <v>0.17706169054210924</v>
      </c>
    </row>
    <row r="548" spans="1:49" x14ac:dyDescent="0.2">
      <c r="A548">
        <v>546</v>
      </c>
      <c r="B548" t="s">
        <v>6883</v>
      </c>
      <c r="C548" t="s">
        <v>6882</v>
      </c>
      <c r="F548" t="s">
        <v>6881</v>
      </c>
      <c r="G548" t="s">
        <v>15</v>
      </c>
      <c r="H548" t="s">
        <v>14</v>
      </c>
      <c r="I548" t="s">
        <v>6880</v>
      </c>
      <c r="J548" t="s">
        <v>6879</v>
      </c>
      <c r="K548" t="s">
        <v>6878</v>
      </c>
      <c r="L548" t="s">
        <v>6877</v>
      </c>
      <c r="M548" t="s">
        <v>6876</v>
      </c>
      <c r="N548">
        <v>3</v>
      </c>
      <c r="O548" t="s">
        <v>6875</v>
      </c>
      <c r="P548" t="s">
        <v>6874</v>
      </c>
      <c r="Q548" t="s">
        <v>6873</v>
      </c>
      <c r="R548" s="7">
        <v>35796</v>
      </c>
      <c r="S548" s="8">
        <f t="shared" si="64"/>
        <v>1998</v>
      </c>
      <c r="T548" s="8">
        <v>1998</v>
      </c>
      <c r="U548" s="8">
        <f t="shared" si="65"/>
        <v>24</v>
      </c>
      <c r="V548" s="7">
        <v>1998</v>
      </c>
      <c r="W548" t="s">
        <v>6872</v>
      </c>
      <c r="X548" s="2">
        <v>0.504</v>
      </c>
      <c r="Y548" s="6">
        <f t="shared" si="70"/>
        <v>1.3453992151837912E-2</v>
      </c>
      <c r="AA548">
        <v>9249907</v>
      </c>
      <c r="AB548">
        <v>28501</v>
      </c>
      <c r="AD548" t="s">
        <v>4</v>
      </c>
      <c r="AE548">
        <v>9</v>
      </c>
      <c r="AF548">
        <v>3</v>
      </c>
      <c r="AH548" t="s">
        <v>6871</v>
      </c>
      <c r="AI548" t="s">
        <v>6870</v>
      </c>
      <c r="AJ548" t="s">
        <v>6869</v>
      </c>
      <c r="AK548" t="s">
        <v>6868</v>
      </c>
      <c r="AL548">
        <v>0</v>
      </c>
      <c r="AM548" s="5">
        <f t="shared" si="66"/>
        <v>0</v>
      </c>
      <c r="AN548" s="4">
        <f t="shared" si="71"/>
        <v>0</v>
      </c>
      <c r="AO548" s="3"/>
      <c r="AP548">
        <v>0</v>
      </c>
      <c r="AR548" t="s">
        <v>1</v>
      </c>
      <c r="AT548" s="2" t="s">
        <v>0</v>
      </c>
      <c r="AU548" s="1">
        <f t="shared" si="67"/>
        <v>0.94177945062865376</v>
      </c>
      <c r="AV548" s="1">
        <f t="shared" si="68"/>
        <v>0.67269960759189562</v>
      </c>
      <c r="AW548" s="1">
        <f t="shared" si="69"/>
        <v>0.40361976455513737</v>
      </c>
    </row>
    <row r="549" spans="1:49" x14ac:dyDescent="0.2">
      <c r="A549">
        <v>547</v>
      </c>
      <c r="B549" t="s">
        <v>6867</v>
      </c>
      <c r="F549" t="s">
        <v>6866</v>
      </c>
      <c r="G549" t="s">
        <v>15</v>
      </c>
      <c r="H549" t="s">
        <v>14</v>
      </c>
      <c r="I549" t="s">
        <v>6580</v>
      </c>
      <c r="J549" t="s">
        <v>6865</v>
      </c>
      <c r="K549" t="s">
        <v>6864</v>
      </c>
      <c r="L549" t="s">
        <v>6863</v>
      </c>
      <c r="M549" t="s">
        <v>6862</v>
      </c>
      <c r="N549">
        <v>2</v>
      </c>
      <c r="O549" t="s">
        <v>6861</v>
      </c>
      <c r="P549" t="s">
        <v>6860</v>
      </c>
      <c r="Q549" t="s">
        <v>6859</v>
      </c>
      <c r="R549" s="7">
        <v>35796</v>
      </c>
      <c r="S549" s="8">
        <f t="shared" si="64"/>
        <v>1998</v>
      </c>
      <c r="T549" s="8">
        <v>1998</v>
      </c>
      <c r="U549" s="8">
        <f t="shared" si="65"/>
        <v>24</v>
      </c>
      <c r="V549" s="7">
        <v>1998</v>
      </c>
      <c r="W549" t="s">
        <v>4956</v>
      </c>
      <c r="X549" s="2">
        <v>0.188</v>
      </c>
      <c r="Y549" s="6">
        <f t="shared" si="70"/>
        <v>5.0185526280665223E-3</v>
      </c>
      <c r="AA549">
        <v>9168508</v>
      </c>
      <c r="AB549">
        <v>26076</v>
      </c>
      <c r="AD549" t="s">
        <v>4</v>
      </c>
      <c r="AE549" t="s">
        <v>4955</v>
      </c>
      <c r="AF549">
        <v>11</v>
      </c>
      <c r="AH549" t="s">
        <v>6858</v>
      </c>
      <c r="AI549" t="s">
        <v>6857</v>
      </c>
      <c r="AJ549" t="s">
        <v>6856</v>
      </c>
      <c r="AK549" t="s">
        <v>6855</v>
      </c>
      <c r="AL549">
        <v>2</v>
      </c>
      <c r="AM549" s="5">
        <f t="shared" si="66"/>
        <v>8.3333333333333329E-2</v>
      </c>
      <c r="AN549" s="4">
        <f t="shared" si="71"/>
        <v>1.2621481761958852E-4</v>
      </c>
      <c r="AO549" s="3"/>
      <c r="AP549">
        <v>0</v>
      </c>
      <c r="AR549" t="s">
        <v>1</v>
      </c>
      <c r="AT549" s="2" t="s">
        <v>0</v>
      </c>
      <c r="AU549" s="1">
        <f t="shared" si="67"/>
        <v>0.3550851284932442</v>
      </c>
      <c r="AV549" s="1">
        <f t="shared" si="68"/>
        <v>0.25723837228430557</v>
      </c>
      <c r="AW549" s="1">
        <f t="shared" si="69"/>
        <v>0.15939161607536687</v>
      </c>
    </row>
    <row r="550" spans="1:49" x14ac:dyDescent="0.2">
      <c r="A550">
        <v>548</v>
      </c>
      <c r="B550" t="s">
        <v>6854</v>
      </c>
      <c r="F550" t="s">
        <v>6853</v>
      </c>
      <c r="G550" t="s">
        <v>15</v>
      </c>
      <c r="H550" t="s">
        <v>14</v>
      </c>
      <c r="I550" t="s">
        <v>6852</v>
      </c>
      <c r="J550">
        <v>60025555</v>
      </c>
      <c r="K550" t="s">
        <v>1636</v>
      </c>
      <c r="L550" t="s">
        <v>966</v>
      </c>
      <c r="M550" t="s">
        <v>89</v>
      </c>
      <c r="N550">
        <v>3</v>
      </c>
      <c r="O550" t="s">
        <v>6851</v>
      </c>
      <c r="P550" t="s">
        <v>6850</v>
      </c>
      <c r="Q550" t="s">
        <v>4968</v>
      </c>
      <c r="R550" s="7">
        <v>35796</v>
      </c>
      <c r="S550" s="8">
        <f t="shared" si="64"/>
        <v>1998</v>
      </c>
      <c r="T550" s="8">
        <v>1998</v>
      </c>
      <c r="U550" s="8">
        <f t="shared" si="65"/>
        <v>24</v>
      </c>
      <c r="V550" s="7">
        <v>1998</v>
      </c>
      <c r="W550" t="s">
        <v>4956</v>
      </c>
      <c r="X550" s="2">
        <v>0.188</v>
      </c>
      <c r="Y550" s="6">
        <f t="shared" si="70"/>
        <v>5.0185526280665223E-3</v>
      </c>
      <c r="AA550">
        <v>9168508</v>
      </c>
      <c r="AB550">
        <v>26076</v>
      </c>
      <c r="AD550" t="s">
        <v>4</v>
      </c>
      <c r="AE550" t="s">
        <v>4955</v>
      </c>
      <c r="AF550">
        <v>11</v>
      </c>
      <c r="AH550" t="s">
        <v>6849</v>
      </c>
      <c r="AI550" t="s">
        <v>6848</v>
      </c>
      <c r="AJ550" t="s">
        <v>6847</v>
      </c>
      <c r="AK550" t="s">
        <v>6846</v>
      </c>
      <c r="AL550">
        <v>16</v>
      </c>
      <c r="AM550" s="5">
        <f t="shared" si="66"/>
        <v>0.66666666666666663</v>
      </c>
      <c r="AN550" s="4">
        <f t="shared" si="71"/>
        <v>1.0097185409567082E-3</v>
      </c>
      <c r="AO550" s="3"/>
      <c r="AP550">
        <v>0</v>
      </c>
      <c r="AR550" t="s">
        <v>1</v>
      </c>
      <c r="AT550" s="2" t="s">
        <v>0</v>
      </c>
      <c r="AU550" s="1">
        <f t="shared" si="67"/>
        <v>0.3815902401933578</v>
      </c>
      <c r="AV550" s="1">
        <f t="shared" si="68"/>
        <v>0.30141355845116152</v>
      </c>
      <c r="AW550" s="1">
        <f t="shared" si="69"/>
        <v>0.22123687670896525</v>
      </c>
    </row>
    <row r="551" spans="1:49" x14ac:dyDescent="0.2">
      <c r="A551">
        <v>549</v>
      </c>
      <c r="B551" t="s">
        <v>6845</v>
      </c>
      <c r="F551" t="s">
        <v>6844</v>
      </c>
      <c r="G551" t="s">
        <v>15</v>
      </c>
      <c r="H551" t="s">
        <v>14</v>
      </c>
      <c r="I551" t="s">
        <v>6843</v>
      </c>
      <c r="J551" t="s">
        <v>6838</v>
      </c>
      <c r="K551" t="s">
        <v>6842</v>
      </c>
      <c r="L551" t="s">
        <v>6841</v>
      </c>
      <c r="M551" t="s">
        <v>1646</v>
      </c>
      <c r="N551">
        <v>2</v>
      </c>
      <c r="O551" t="s">
        <v>6840</v>
      </c>
      <c r="P551" t="s">
        <v>6839</v>
      </c>
      <c r="Q551" t="s">
        <v>6838</v>
      </c>
      <c r="R551" s="7">
        <v>35796</v>
      </c>
      <c r="S551" s="8">
        <f t="shared" si="64"/>
        <v>1998</v>
      </c>
      <c r="T551" s="8">
        <v>1998</v>
      </c>
      <c r="U551" s="8">
        <f t="shared" si="65"/>
        <v>24</v>
      </c>
      <c r="V551" s="7">
        <v>1998</v>
      </c>
      <c r="W551" t="s">
        <v>3776</v>
      </c>
      <c r="X551" s="2">
        <v>0.21099999999999999</v>
      </c>
      <c r="Y551" s="6">
        <f t="shared" si="70"/>
        <v>5.6325244921384904E-3</v>
      </c>
      <c r="AA551">
        <v>9168516</v>
      </c>
      <c r="AB551">
        <v>18936</v>
      </c>
      <c r="AD551" t="s">
        <v>4</v>
      </c>
      <c r="AE551" t="s">
        <v>3775</v>
      </c>
      <c r="AF551">
        <v>11</v>
      </c>
      <c r="AH551" t="s">
        <v>6837</v>
      </c>
      <c r="AI551" t="s">
        <v>6836</v>
      </c>
      <c r="AJ551" t="s">
        <v>6835</v>
      </c>
      <c r="AK551" t="s">
        <v>6834</v>
      </c>
      <c r="AL551">
        <v>0</v>
      </c>
      <c r="AM551" s="5">
        <f t="shared" si="66"/>
        <v>0</v>
      </c>
      <c r="AN551" s="4">
        <f t="shared" si="71"/>
        <v>0</v>
      </c>
      <c r="AO551" s="3"/>
      <c r="AP551">
        <v>0</v>
      </c>
      <c r="AR551" t="s">
        <v>1</v>
      </c>
      <c r="AT551" s="2">
        <v>0.52500000000000002</v>
      </c>
      <c r="AU551" s="1">
        <f t="shared" si="67"/>
        <v>0.39427671444969431</v>
      </c>
      <c r="AV551" s="1">
        <f t="shared" si="68"/>
        <v>0.28162622460692455</v>
      </c>
      <c r="AW551" s="1">
        <f t="shared" si="69"/>
        <v>0.1689757347641547</v>
      </c>
    </row>
    <row r="552" spans="1:49" x14ac:dyDescent="0.2">
      <c r="A552">
        <v>550</v>
      </c>
      <c r="B552" t="s">
        <v>6833</v>
      </c>
      <c r="C552" t="s">
        <v>6832</v>
      </c>
      <c r="F552" t="s">
        <v>6831</v>
      </c>
      <c r="G552" t="s">
        <v>15</v>
      </c>
      <c r="H552" t="s">
        <v>14</v>
      </c>
      <c r="I552" t="s">
        <v>6830</v>
      </c>
      <c r="J552" t="s">
        <v>6829</v>
      </c>
      <c r="K552" t="s">
        <v>6828</v>
      </c>
      <c r="L552" t="s">
        <v>6827</v>
      </c>
      <c r="M552" t="s">
        <v>6826</v>
      </c>
      <c r="N552">
        <v>4</v>
      </c>
      <c r="O552" t="s">
        <v>6825</v>
      </c>
      <c r="P552" t="s">
        <v>6824</v>
      </c>
      <c r="Q552" t="s">
        <v>6823</v>
      </c>
      <c r="R552" s="7">
        <v>35796</v>
      </c>
      <c r="S552" s="8">
        <f t="shared" si="64"/>
        <v>1998</v>
      </c>
      <c r="T552" s="8">
        <v>1998</v>
      </c>
      <c r="U552" s="8">
        <f t="shared" si="65"/>
        <v>24</v>
      </c>
      <c r="V552" s="7" t="s">
        <v>1990</v>
      </c>
      <c r="W552" t="s">
        <v>1621</v>
      </c>
      <c r="X552" s="2">
        <v>0.371</v>
      </c>
      <c r="Y552" s="6">
        <f t="shared" si="70"/>
        <v>9.9036331117695747E-3</v>
      </c>
      <c r="AA552">
        <v>486604</v>
      </c>
      <c r="AB552">
        <v>28580</v>
      </c>
      <c r="AD552" t="s">
        <v>4</v>
      </c>
      <c r="AE552">
        <v>33</v>
      </c>
      <c r="AF552">
        <v>6</v>
      </c>
      <c r="AH552" t="s">
        <v>6822</v>
      </c>
      <c r="AI552" t="s">
        <v>6821</v>
      </c>
      <c r="AK552" t="s">
        <v>6820</v>
      </c>
      <c r="AL552">
        <v>33</v>
      </c>
      <c r="AM552" s="5">
        <f t="shared" si="66"/>
        <v>1.375</v>
      </c>
      <c r="AN552" s="4">
        <f t="shared" si="71"/>
        <v>2.0825444907232107E-3</v>
      </c>
      <c r="AO552" s="3"/>
      <c r="AP552">
        <v>0</v>
      </c>
      <c r="AR552" t="s">
        <v>1</v>
      </c>
      <c r="AT552" s="2">
        <v>1.431</v>
      </c>
      <c r="AU552" s="1">
        <f t="shared" si="67"/>
        <v>0.75573065254556648</v>
      </c>
      <c r="AV552" s="1">
        <f t="shared" si="68"/>
        <v>0.59930888012463923</v>
      </c>
      <c r="AW552" s="1">
        <f t="shared" si="69"/>
        <v>0.44288710770371198</v>
      </c>
    </row>
    <row r="553" spans="1:49" x14ac:dyDescent="0.2">
      <c r="A553">
        <v>551</v>
      </c>
      <c r="B553" t="s">
        <v>6819</v>
      </c>
      <c r="C553" t="s">
        <v>6818</v>
      </c>
      <c r="F553" t="s">
        <v>6817</v>
      </c>
      <c r="G553" t="s">
        <v>15</v>
      </c>
      <c r="H553" t="s">
        <v>14</v>
      </c>
      <c r="I553" t="s">
        <v>6816</v>
      </c>
      <c r="J553">
        <v>60027161</v>
      </c>
      <c r="K553" t="s">
        <v>6815</v>
      </c>
      <c r="L553" t="s">
        <v>6814</v>
      </c>
      <c r="M553" t="s">
        <v>4120</v>
      </c>
      <c r="N553">
        <v>2</v>
      </c>
      <c r="O553" t="s">
        <v>6813</v>
      </c>
      <c r="P553" t="s">
        <v>6812</v>
      </c>
      <c r="Q553" t="s">
        <v>6811</v>
      </c>
      <c r="R553" s="7">
        <v>35796</v>
      </c>
      <c r="S553" s="8">
        <f t="shared" si="64"/>
        <v>1998</v>
      </c>
      <c r="T553" s="8">
        <v>1998</v>
      </c>
      <c r="U553" s="8">
        <f t="shared" si="65"/>
        <v>24</v>
      </c>
      <c r="V553" s="7" t="s">
        <v>1990</v>
      </c>
      <c r="W553" t="s">
        <v>1621</v>
      </c>
      <c r="X553" s="2">
        <v>0.371</v>
      </c>
      <c r="Y553" s="6">
        <f t="shared" si="70"/>
        <v>9.9036331117695747E-3</v>
      </c>
      <c r="AA553">
        <v>486604</v>
      </c>
      <c r="AB553">
        <v>28580</v>
      </c>
      <c r="AD553" t="s">
        <v>4</v>
      </c>
      <c r="AE553">
        <v>33</v>
      </c>
      <c r="AF553">
        <v>6</v>
      </c>
      <c r="AH553" t="s">
        <v>6810</v>
      </c>
      <c r="AI553" t="s">
        <v>6809</v>
      </c>
      <c r="AK553" t="s">
        <v>6808</v>
      </c>
      <c r="AL553">
        <v>7</v>
      </c>
      <c r="AM553" s="5">
        <f t="shared" si="66"/>
        <v>0.29166666666666669</v>
      </c>
      <c r="AN553" s="4">
        <f t="shared" si="71"/>
        <v>4.417518616685599E-4</v>
      </c>
      <c r="AO553" s="3"/>
      <c r="AP553">
        <v>0</v>
      </c>
      <c r="AR553" t="s">
        <v>1</v>
      </c>
      <c r="AT553" s="2">
        <v>1.431</v>
      </c>
      <c r="AU553" s="1">
        <f t="shared" si="67"/>
        <v>0.70650687367392706</v>
      </c>
      <c r="AV553" s="1">
        <f t="shared" si="68"/>
        <v>0.51726924867190671</v>
      </c>
      <c r="AW553" s="1">
        <f t="shared" si="69"/>
        <v>0.32803162366988647</v>
      </c>
    </row>
    <row r="554" spans="1:49" x14ac:dyDescent="0.2">
      <c r="A554">
        <v>552</v>
      </c>
      <c r="B554" t="s">
        <v>6807</v>
      </c>
      <c r="C554" t="s">
        <v>6806</v>
      </c>
      <c r="E554">
        <v>9808724</v>
      </c>
      <c r="F554" t="s">
        <v>6805</v>
      </c>
      <c r="G554" t="s">
        <v>15</v>
      </c>
      <c r="H554" t="s">
        <v>14</v>
      </c>
      <c r="I554" t="s">
        <v>6804</v>
      </c>
      <c r="J554" t="s">
        <v>6803</v>
      </c>
      <c r="K554" t="s">
        <v>6802</v>
      </c>
      <c r="L554" t="s">
        <v>6801</v>
      </c>
      <c r="M554" t="s">
        <v>6800</v>
      </c>
      <c r="N554">
        <v>5</v>
      </c>
      <c r="O554" t="s">
        <v>6799</v>
      </c>
      <c r="P554" t="s">
        <v>6798</v>
      </c>
      <c r="Q554" t="s">
        <v>6797</v>
      </c>
      <c r="R554" s="7">
        <v>35796</v>
      </c>
      <c r="S554" s="8">
        <f t="shared" si="64"/>
        <v>1998</v>
      </c>
      <c r="T554" s="8">
        <v>1998</v>
      </c>
      <c r="U554" s="8">
        <f t="shared" si="65"/>
        <v>24</v>
      </c>
      <c r="V554" s="7">
        <v>1998</v>
      </c>
      <c r="W554" t="s">
        <v>142</v>
      </c>
      <c r="X554" s="2">
        <v>3.5539999999999998</v>
      </c>
      <c r="Y554" s="6">
        <f t="shared" si="70"/>
        <v>9.4872000213555435E-2</v>
      </c>
      <c r="AA554">
        <v>320889</v>
      </c>
      <c r="AB554">
        <v>16615</v>
      </c>
      <c r="AD554" t="s">
        <v>4</v>
      </c>
      <c r="AE554">
        <v>118</v>
      </c>
      <c r="AF554">
        <v>3</v>
      </c>
      <c r="AH554" t="s">
        <v>6796</v>
      </c>
      <c r="AI554" t="s">
        <v>6795</v>
      </c>
      <c r="AK554" t="s">
        <v>6794</v>
      </c>
      <c r="AL554">
        <v>86</v>
      </c>
      <c r="AM554" s="5">
        <f t="shared" si="66"/>
        <v>3.5833333333333335</v>
      </c>
      <c r="AN554" s="4">
        <f t="shared" si="71"/>
        <v>5.4272371576423077E-3</v>
      </c>
      <c r="AO554" s="3"/>
      <c r="AP554">
        <v>1</v>
      </c>
      <c r="AR554" t="s">
        <v>1</v>
      </c>
      <c r="AT554" s="2">
        <v>8.34</v>
      </c>
      <c r="AU554" s="1">
        <f t="shared" si="67"/>
        <v>6.8038571296781498</v>
      </c>
      <c r="AV554" s="1">
        <f t="shared" si="68"/>
        <v>5.0149618685598867</v>
      </c>
      <c r="AW554" s="1">
        <f t="shared" si="69"/>
        <v>3.2260666074416244</v>
      </c>
    </row>
    <row r="555" spans="1:49" x14ac:dyDescent="0.2">
      <c r="A555">
        <v>553</v>
      </c>
      <c r="B555" t="s">
        <v>6793</v>
      </c>
      <c r="C555" t="s">
        <v>6792</v>
      </c>
      <c r="E555">
        <v>9835692</v>
      </c>
      <c r="F555" t="s">
        <v>6791</v>
      </c>
      <c r="G555" t="s">
        <v>15</v>
      </c>
      <c r="H555" t="s">
        <v>14</v>
      </c>
      <c r="I555" t="s">
        <v>6790</v>
      </c>
      <c r="J555">
        <v>60008877</v>
      </c>
      <c r="K555" t="s">
        <v>6789</v>
      </c>
      <c r="L555" t="s">
        <v>6788</v>
      </c>
      <c r="M555" t="s">
        <v>104</v>
      </c>
      <c r="N555">
        <v>2</v>
      </c>
      <c r="O555" t="s">
        <v>6787</v>
      </c>
      <c r="P555" t="s">
        <v>6786</v>
      </c>
      <c r="Q555" t="s">
        <v>6785</v>
      </c>
      <c r="R555" s="7">
        <v>35796</v>
      </c>
      <c r="S555" s="8">
        <f t="shared" ref="S555:S618" si="72">YEAR(R555)</f>
        <v>1998</v>
      </c>
      <c r="T555" s="8">
        <v>1998</v>
      </c>
      <c r="U555" s="8">
        <f t="shared" ref="U555:U618" si="73">2022-T555</f>
        <v>24</v>
      </c>
      <c r="V555" s="7">
        <v>36100</v>
      </c>
      <c r="W555" t="s">
        <v>6784</v>
      </c>
      <c r="X555" s="2">
        <v>0.86599999999999999</v>
      </c>
      <c r="Y555" s="6">
        <f t="shared" si="70"/>
        <v>2.3117375403753238E-2</v>
      </c>
      <c r="AA555">
        <v>222585</v>
      </c>
      <c r="AB555">
        <v>20491</v>
      </c>
      <c r="AD555" t="s">
        <v>4</v>
      </c>
      <c r="AE555">
        <v>35</v>
      </c>
      <c r="AF555">
        <v>6</v>
      </c>
      <c r="AH555" t="s">
        <v>6783</v>
      </c>
      <c r="AI555" t="s">
        <v>6782</v>
      </c>
      <c r="AJ555" t="s">
        <v>6781</v>
      </c>
      <c r="AK555" t="s">
        <v>6780</v>
      </c>
      <c r="AL555">
        <v>19</v>
      </c>
      <c r="AM555" s="5">
        <f t="shared" ref="AM555:AM618" si="74">AL555/U555</f>
        <v>0.79166666666666663</v>
      </c>
      <c r="AN555" s="4">
        <f t="shared" si="71"/>
        <v>1.199040767386091E-3</v>
      </c>
      <c r="AO555" s="3"/>
      <c r="AP555">
        <v>0</v>
      </c>
      <c r="AR555" t="s">
        <v>1</v>
      </c>
      <c r="AT555" s="2">
        <v>2.278</v>
      </c>
      <c r="AU555" s="1">
        <f t="shared" ref="AU555:AU618" si="75">(Y555*0.7+AN555*0.3)*100</f>
        <v>1.6541875012843092</v>
      </c>
      <c r="AV555" s="1">
        <f t="shared" ref="AV555:AV618" si="76">(Y555*0.5+AN555*0.5)*100</f>
        <v>1.2158208085569664</v>
      </c>
      <c r="AW555" s="1">
        <f t="shared" ref="AW555:AW618" si="77">(Y555*0.3+AN555*0.7)*100</f>
        <v>0.77745411582962354</v>
      </c>
    </row>
    <row r="556" spans="1:49" x14ac:dyDescent="0.2">
      <c r="A556">
        <v>554</v>
      </c>
      <c r="B556" t="s">
        <v>6779</v>
      </c>
      <c r="C556" t="s">
        <v>6778</v>
      </c>
      <c r="F556" t="s">
        <v>6777</v>
      </c>
      <c r="G556" t="s">
        <v>15</v>
      </c>
      <c r="H556" t="s">
        <v>14</v>
      </c>
      <c r="I556" t="s">
        <v>1847</v>
      </c>
      <c r="J556">
        <v>60031004</v>
      </c>
      <c r="K556" t="s">
        <v>1821</v>
      </c>
      <c r="L556" t="s">
        <v>1820</v>
      </c>
      <c r="M556" t="s">
        <v>235</v>
      </c>
      <c r="N556">
        <v>2</v>
      </c>
      <c r="O556" t="s">
        <v>6776</v>
      </c>
      <c r="P556" t="s">
        <v>6775</v>
      </c>
      <c r="Q556" t="s">
        <v>1817</v>
      </c>
      <c r="R556" s="7">
        <v>35796</v>
      </c>
      <c r="S556" s="8">
        <f t="shared" si="72"/>
        <v>1998</v>
      </c>
      <c r="T556" s="8">
        <v>1998</v>
      </c>
      <c r="U556" s="8">
        <f t="shared" si="73"/>
        <v>24</v>
      </c>
      <c r="V556" s="7">
        <v>1998</v>
      </c>
      <c r="W556" t="s">
        <v>1169</v>
      </c>
      <c r="X556" s="2">
        <v>0.30399999999999999</v>
      </c>
      <c r="Y556" s="6">
        <f t="shared" si="70"/>
        <v>8.115106377299057E-3</v>
      </c>
      <c r="AA556">
        <v>8952477</v>
      </c>
      <c r="AB556">
        <v>12250</v>
      </c>
      <c r="AD556" t="s">
        <v>4</v>
      </c>
      <c r="AE556">
        <v>19</v>
      </c>
      <c r="AF556">
        <v>3</v>
      </c>
      <c r="AH556" t="s">
        <v>6774</v>
      </c>
      <c r="AI556" t="s">
        <v>6773</v>
      </c>
      <c r="AJ556" t="s">
        <v>6772</v>
      </c>
      <c r="AK556" t="s">
        <v>6771</v>
      </c>
      <c r="AL556">
        <v>0</v>
      </c>
      <c r="AM556" s="5">
        <f t="shared" si="74"/>
        <v>0</v>
      </c>
      <c r="AN556" s="4">
        <f t="shared" si="71"/>
        <v>0</v>
      </c>
      <c r="AO556" s="3"/>
      <c r="AP556">
        <v>0</v>
      </c>
      <c r="AR556" t="s">
        <v>1</v>
      </c>
      <c r="AT556" s="2" t="s">
        <v>0</v>
      </c>
      <c r="AU556" s="1">
        <f t="shared" si="75"/>
        <v>0.56805744641093392</v>
      </c>
      <c r="AV556" s="1">
        <f t="shared" si="76"/>
        <v>0.40575531886495286</v>
      </c>
      <c r="AW556" s="1">
        <f t="shared" si="77"/>
        <v>0.24345319131897172</v>
      </c>
    </row>
    <row r="557" spans="1:49" x14ac:dyDescent="0.2">
      <c r="A557">
        <v>555</v>
      </c>
      <c r="B557" t="s">
        <v>6770</v>
      </c>
      <c r="C557" t="s">
        <v>6769</v>
      </c>
      <c r="F557" t="s">
        <v>6768</v>
      </c>
      <c r="G557" t="s">
        <v>15</v>
      </c>
      <c r="H557" t="s">
        <v>14</v>
      </c>
      <c r="I557" t="s">
        <v>6767</v>
      </c>
      <c r="J557">
        <v>60016835</v>
      </c>
      <c r="K557" t="s">
        <v>6766</v>
      </c>
      <c r="L557" t="s">
        <v>1185</v>
      </c>
      <c r="M557" t="s">
        <v>783</v>
      </c>
      <c r="N557">
        <v>2</v>
      </c>
      <c r="O557" t="s">
        <v>6765</v>
      </c>
      <c r="P557" t="s">
        <v>6764</v>
      </c>
      <c r="Q557" t="s">
        <v>6763</v>
      </c>
      <c r="R557" s="7">
        <v>35796</v>
      </c>
      <c r="S557" s="8">
        <f t="shared" si="72"/>
        <v>1998</v>
      </c>
      <c r="T557" s="8">
        <v>1998</v>
      </c>
      <c r="U557" s="8">
        <f t="shared" si="73"/>
        <v>24</v>
      </c>
      <c r="V557" s="7">
        <v>1998</v>
      </c>
      <c r="W557" t="s">
        <v>1169</v>
      </c>
      <c r="X557" s="2">
        <v>0.30399999999999999</v>
      </c>
      <c r="Y557" s="6">
        <f t="shared" si="70"/>
        <v>8.115106377299057E-3</v>
      </c>
      <c r="AA557">
        <v>8952477</v>
      </c>
      <c r="AB557">
        <v>12250</v>
      </c>
      <c r="AD557" t="s">
        <v>4</v>
      </c>
      <c r="AE557">
        <v>19</v>
      </c>
      <c r="AF557">
        <v>3</v>
      </c>
      <c r="AH557" t="s">
        <v>6762</v>
      </c>
      <c r="AI557" t="s">
        <v>6761</v>
      </c>
      <c r="AJ557" t="s">
        <v>6760</v>
      </c>
      <c r="AK557" t="s">
        <v>6759</v>
      </c>
      <c r="AL557">
        <v>6</v>
      </c>
      <c r="AM557" s="5">
        <f t="shared" si="74"/>
        <v>0.25</v>
      </c>
      <c r="AN557" s="4">
        <f t="shared" si="71"/>
        <v>3.786444528587656E-4</v>
      </c>
      <c r="AO557" s="3"/>
      <c r="AP557">
        <v>0</v>
      </c>
      <c r="AR557" t="s">
        <v>1</v>
      </c>
      <c r="AT557" s="2" t="s">
        <v>0</v>
      </c>
      <c r="AU557" s="1">
        <f t="shared" si="75"/>
        <v>0.57941677999669683</v>
      </c>
      <c r="AV557" s="1">
        <f t="shared" si="76"/>
        <v>0.42468754150789112</v>
      </c>
      <c r="AW557" s="1">
        <f t="shared" si="77"/>
        <v>0.2699583030190853</v>
      </c>
    </row>
    <row r="558" spans="1:49" x14ac:dyDescent="0.2">
      <c r="A558">
        <v>556</v>
      </c>
      <c r="B558" t="s">
        <v>6758</v>
      </c>
      <c r="C558" t="s">
        <v>6757</v>
      </c>
      <c r="F558" t="s">
        <v>6756</v>
      </c>
      <c r="G558" t="s">
        <v>15</v>
      </c>
      <c r="H558" t="s">
        <v>14</v>
      </c>
      <c r="I558" t="s">
        <v>6755</v>
      </c>
      <c r="J558">
        <v>60023813</v>
      </c>
      <c r="K558" t="s">
        <v>6754</v>
      </c>
      <c r="L558" t="s">
        <v>6753</v>
      </c>
      <c r="M558" t="s">
        <v>783</v>
      </c>
      <c r="N558">
        <v>2</v>
      </c>
      <c r="O558" t="s">
        <v>6752</v>
      </c>
      <c r="P558" t="s">
        <v>6751</v>
      </c>
      <c r="Q558" t="s">
        <v>6750</v>
      </c>
      <c r="R558" s="7">
        <v>35796</v>
      </c>
      <c r="S558" s="8">
        <f t="shared" si="72"/>
        <v>1998</v>
      </c>
      <c r="T558" s="8">
        <v>1998</v>
      </c>
      <c r="U558" s="8">
        <f t="shared" si="73"/>
        <v>24</v>
      </c>
      <c r="V558" s="7">
        <v>1998</v>
      </c>
      <c r="W558" t="s">
        <v>1169</v>
      </c>
      <c r="X558" s="2">
        <v>0.30399999999999999</v>
      </c>
      <c r="Y558" s="6">
        <f t="shared" si="70"/>
        <v>8.115106377299057E-3</v>
      </c>
      <c r="AA558">
        <v>8952477</v>
      </c>
      <c r="AB558">
        <v>12250</v>
      </c>
      <c r="AD558" t="s">
        <v>4</v>
      </c>
      <c r="AE558">
        <v>19</v>
      </c>
      <c r="AF558">
        <v>3</v>
      </c>
      <c r="AH558" t="s">
        <v>6749</v>
      </c>
      <c r="AI558" t="s">
        <v>6748</v>
      </c>
      <c r="AJ558" t="s">
        <v>6747</v>
      </c>
      <c r="AK558" t="s">
        <v>6746</v>
      </c>
      <c r="AL558">
        <v>30</v>
      </c>
      <c r="AM558" s="5">
        <f t="shared" si="74"/>
        <v>1.25</v>
      </c>
      <c r="AN558" s="4">
        <f t="shared" si="71"/>
        <v>1.8932222642938281E-3</v>
      </c>
      <c r="AO558" s="3"/>
      <c r="AP558">
        <v>0</v>
      </c>
      <c r="AR558" t="s">
        <v>1</v>
      </c>
      <c r="AT558" s="2" t="s">
        <v>0</v>
      </c>
      <c r="AU558" s="1">
        <f t="shared" si="75"/>
        <v>0.6248541143397488</v>
      </c>
      <c r="AV558" s="1">
        <f t="shared" si="76"/>
        <v>0.50041643207964426</v>
      </c>
      <c r="AW558" s="1">
        <f t="shared" si="77"/>
        <v>0.37597874981953971</v>
      </c>
    </row>
    <row r="559" spans="1:49" x14ac:dyDescent="0.2">
      <c r="A559">
        <v>557</v>
      </c>
      <c r="B559" t="s">
        <v>6745</v>
      </c>
      <c r="C559" t="s">
        <v>6744</v>
      </c>
      <c r="D559" t="s">
        <v>6743</v>
      </c>
      <c r="F559" t="s">
        <v>6742</v>
      </c>
      <c r="G559" t="s">
        <v>15</v>
      </c>
      <c r="H559" t="s">
        <v>14</v>
      </c>
      <c r="I559" t="s">
        <v>6741</v>
      </c>
      <c r="J559" t="s">
        <v>6740</v>
      </c>
      <c r="K559" t="s">
        <v>6739</v>
      </c>
      <c r="L559" t="s">
        <v>6738</v>
      </c>
      <c r="M559" t="s">
        <v>6737</v>
      </c>
      <c r="N559">
        <v>1</v>
      </c>
      <c r="O559" t="s">
        <v>6736</v>
      </c>
      <c r="P559">
        <v>7005779209</v>
      </c>
      <c r="Q559" t="s">
        <v>6735</v>
      </c>
      <c r="R559" s="7">
        <v>35796</v>
      </c>
      <c r="S559" s="8">
        <f t="shared" si="72"/>
        <v>1998</v>
      </c>
      <c r="T559" s="8">
        <v>1998</v>
      </c>
      <c r="U559" s="8">
        <f t="shared" si="73"/>
        <v>24</v>
      </c>
      <c r="V559" s="7">
        <v>1998</v>
      </c>
      <c r="W559" t="s">
        <v>3234</v>
      </c>
      <c r="X559" s="2">
        <v>2.383</v>
      </c>
      <c r="Y559" s="6">
        <f t="shared" si="70"/>
        <v>6.3612824003630442E-2</v>
      </c>
      <c r="AA559">
        <v>189219</v>
      </c>
      <c r="AB559">
        <v>17915</v>
      </c>
      <c r="AD559" t="s">
        <v>4</v>
      </c>
      <c r="AE559">
        <v>86</v>
      </c>
      <c r="AF559">
        <v>10</v>
      </c>
      <c r="AH559" t="s">
        <v>6734</v>
      </c>
      <c r="AI559" t="s">
        <v>6733</v>
      </c>
      <c r="AJ559" t="s">
        <v>6732</v>
      </c>
      <c r="AK559" t="s">
        <v>6731</v>
      </c>
      <c r="AL559">
        <v>150</v>
      </c>
      <c r="AM559" s="5">
        <f t="shared" si="74"/>
        <v>6.25</v>
      </c>
      <c r="AN559" s="4">
        <f t="shared" si="71"/>
        <v>9.4661113214691405E-3</v>
      </c>
      <c r="AO559" s="3"/>
      <c r="AP559">
        <v>0</v>
      </c>
      <c r="AR559" t="s">
        <v>1</v>
      </c>
      <c r="AT559" s="2">
        <v>10.961</v>
      </c>
      <c r="AU559" s="1">
        <f t="shared" si="75"/>
        <v>4.7368810198982052</v>
      </c>
      <c r="AV559" s="1">
        <f t="shared" si="76"/>
        <v>3.6539467662549794</v>
      </c>
      <c r="AW559" s="1">
        <f t="shared" si="77"/>
        <v>2.5710125126117531</v>
      </c>
    </row>
    <row r="560" spans="1:49" x14ac:dyDescent="0.2">
      <c r="A560">
        <v>558</v>
      </c>
      <c r="B560" t="s">
        <v>6730</v>
      </c>
      <c r="C560" t="s">
        <v>6729</v>
      </c>
      <c r="F560" t="s">
        <v>6728</v>
      </c>
      <c r="G560" t="s">
        <v>15</v>
      </c>
      <c r="H560" t="s">
        <v>14</v>
      </c>
      <c r="I560" t="s">
        <v>6727</v>
      </c>
      <c r="J560" t="s">
        <v>6726</v>
      </c>
      <c r="K560" t="s">
        <v>6725</v>
      </c>
      <c r="L560" t="s">
        <v>6724</v>
      </c>
      <c r="M560" t="s">
        <v>6723</v>
      </c>
      <c r="N560">
        <v>4</v>
      </c>
      <c r="O560" t="s">
        <v>6722</v>
      </c>
      <c r="P560" t="s">
        <v>6721</v>
      </c>
      <c r="Q560" t="s">
        <v>6720</v>
      </c>
      <c r="R560" s="7">
        <v>35796</v>
      </c>
      <c r="S560" s="8">
        <f t="shared" si="72"/>
        <v>1998</v>
      </c>
      <c r="T560" s="8">
        <v>1998</v>
      </c>
      <c r="U560" s="8">
        <f t="shared" si="73"/>
        <v>24</v>
      </c>
      <c r="V560" s="7">
        <v>1998</v>
      </c>
      <c r="W560" t="s">
        <v>1169</v>
      </c>
      <c r="X560" s="2">
        <v>0.30399999999999999</v>
      </c>
      <c r="Y560" s="6">
        <f t="shared" si="70"/>
        <v>8.115106377299057E-3</v>
      </c>
      <c r="AA560">
        <v>8952477</v>
      </c>
      <c r="AB560">
        <v>12250</v>
      </c>
      <c r="AD560" t="s">
        <v>4</v>
      </c>
      <c r="AE560">
        <v>19</v>
      </c>
      <c r="AF560">
        <v>3</v>
      </c>
      <c r="AH560" t="s">
        <v>6719</v>
      </c>
      <c r="AI560" t="s">
        <v>6718</v>
      </c>
      <c r="AJ560" t="s">
        <v>6717</v>
      </c>
      <c r="AK560" t="s">
        <v>6716</v>
      </c>
      <c r="AL560">
        <v>5</v>
      </c>
      <c r="AM560" s="5">
        <f t="shared" si="74"/>
        <v>0.20833333333333334</v>
      </c>
      <c r="AN560" s="4">
        <f t="shared" si="71"/>
        <v>3.1553704404897135E-4</v>
      </c>
      <c r="AO560" s="3"/>
      <c r="AP560">
        <v>0</v>
      </c>
      <c r="AR560" t="s">
        <v>1</v>
      </c>
      <c r="AT560" s="2" t="s">
        <v>0</v>
      </c>
      <c r="AU560" s="1">
        <f t="shared" si="75"/>
        <v>0.57752355773240305</v>
      </c>
      <c r="AV560" s="1">
        <f t="shared" si="76"/>
        <v>0.42153217106740137</v>
      </c>
      <c r="AW560" s="1">
        <f t="shared" si="77"/>
        <v>0.2655407844023997</v>
      </c>
    </row>
    <row r="561" spans="1:49" x14ac:dyDescent="0.2">
      <c r="A561">
        <v>559</v>
      </c>
      <c r="B561" t="s">
        <v>6715</v>
      </c>
      <c r="C561" t="s">
        <v>6714</v>
      </c>
      <c r="D561" t="s">
        <v>6713</v>
      </c>
      <c r="F561" t="s">
        <v>6712</v>
      </c>
      <c r="G561" t="s">
        <v>15</v>
      </c>
      <c r="H561" t="s">
        <v>14</v>
      </c>
      <c r="I561" t="s">
        <v>6711</v>
      </c>
      <c r="J561" t="s">
        <v>6710</v>
      </c>
      <c r="K561" t="s">
        <v>6709</v>
      </c>
      <c r="L561" t="s">
        <v>6708</v>
      </c>
      <c r="M561" t="s">
        <v>26</v>
      </c>
      <c r="N561">
        <v>1</v>
      </c>
      <c r="O561" t="s">
        <v>6707</v>
      </c>
      <c r="P561">
        <v>7003746022</v>
      </c>
      <c r="Q561" t="s">
        <v>6706</v>
      </c>
      <c r="R561" s="7">
        <v>35796</v>
      </c>
      <c r="S561" s="8">
        <f t="shared" si="72"/>
        <v>1998</v>
      </c>
      <c r="T561" s="8">
        <v>1998</v>
      </c>
      <c r="U561" s="8">
        <f t="shared" si="73"/>
        <v>24</v>
      </c>
      <c r="V561" s="7">
        <v>1998</v>
      </c>
      <c r="W561" t="s">
        <v>3234</v>
      </c>
      <c r="X561" s="2">
        <v>2.383</v>
      </c>
      <c r="Y561" s="6">
        <f t="shared" si="70"/>
        <v>6.3612824003630442E-2</v>
      </c>
      <c r="AA561">
        <v>189219</v>
      </c>
      <c r="AB561">
        <v>17915</v>
      </c>
      <c r="AD561" t="s">
        <v>4</v>
      </c>
      <c r="AE561">
        <v>86</v>
      </c>
      <c r="AF561">
        <v>10</v>
      </c>
      <c r="AH561" t="s">
        <v>6705</v>
      </c>
      <c r="AI561" t="s">
        <v>6704</v>
      </c>
      <c r="AJ561" t="s">
        <v>6703</v>
      </c>
      <c r="AK561" t="s">
        <v>6702</v>
      </c>
      <c r="AL561">
        <v>210</v>
      </c>
      <c r="AM561" s="5">
        <f t="shared" si="74"/>
        <v>8.75</v>
      </c>
      <c r="AN561" s="4">
        <f t="shared" si="71"/>
        <v>1.3252555850056797E-2</v>
      </c>
      <c r="AO561" s="3"/>
      <c r="AP561">
        <v>0</v>
      </c>
      <c r="AQ561" t="s">
        <v>204</v>
      </c>
      <c r="AR561" t="s">
        <v>6701</v>
      </c>
      <c r="AS561" t="s">
        <v>202</v>
      </c>
      <c r="AT561" s="2">
        <v>10.961</v>
      </c>
      <c r="AU561" s="1">
        <f t="shared" si="75"/>
        <v>4.8504743557558347</v>
      </c>
      <c r="AV561" s="1">
        <f t="shared" si="76"/>
        <v>3.8432689926843624</v>
      </c>
      <c r="AW561" s="1">
        <f t="shared" si="77"/>
        <v>2.8360636296128892</v>
      </c>
    </row>
    <row r="562" spans="1:49" x14ac:dyDescent="0.2">
      <c r="A562">
        <v>560</v>
      </c>
      <c r="B562" t="s">
        <v>6700</v>
      </c>
      <c r="C562" t="s">
        <v>6699</v>
      </c>
      <c r="F562" t="s">
        <v>6698</v>
      </c>
      <c r="G562" t="s">
        <v>15</v>
      </c>
      <c r="H562" t="s">
        <v>14</v>
      </c>
      <c r="I562" t="s">
        <v>5058</v>
      </c>
      <c r="J562">
        <v>60004176</v>
      </c>
      <c r="K562" t="s">
        <v>5057</v>
      </c>
      <c r="L562" t="s">
        <v>5056</v>
      </c>
      <c r="M562" t="s">
        <v>89</v>
      </c>
      <c r="N562">
        <v>2</v>
      </c>
      <c r="O562" t="s">
        <v>5055</v>
      </c>
      <c r="P562" t="s">
        <v>5054</v>
      </c>
      <c r="Q562" t="s">
        <v>5053</v>
      </c>
      <c r="R562" s="7">
        <v>35796</v>
      </c>
      <c r="S562" s="8">
        <f t="shared" si="72"/>
        <v>1998</v>
      </c>
      <c r="T562" s="8">
        <v>1998</v>
      </c>
      <c r="U562" s="8">
        <f t="shared" si="73"/>
        <v>24</v>
      </c>
      <c r="V562" s="7">
        <v>36069</v>
      </c>
      <c r="W562" t="s">
        <v>1052</v>
      </c>
      <c r="X562" s="2">
        <v>0.111</v>
      </c>
      <c r="Y562" s="6">
        <f t="shared" si="70"/>
        <v>2.9630816048690639E-3</v>
      </c>
      <c r="AA562">
        <v>87566621</v>
      </c>
      <c r="AB562">
        <v>24890</v>
      </c>
      <c r="AD562" t="s">
        <v>4</v>
      </c>
      <c r="AE562">
        <v>81</v>
      </c>
      <c r="AF562">
        <v>10</v>
      </c>
      <c r="AH562" s="11">
        <v>43344</v>
      </c>
      <c r="AI562" t="s">
        <v>6697</v>
      </c>
      <c r="AJ562" t="s">
        <v>6696</v>
      </c>
      <c r="AK562" t="s">
        <v>6695</v>
      </c>
      <c r="AL562">
        <v>0</v>
      </c>
      <c r="AM562" s="5">
        <f t="shared" si="74"/>
        <v>0</v>
      </c>
      <c r="AN562" s="4">
        <f t="shared" si="71"/>
        <v>0</v>
      </c>
      <c r="AO562" s="3"/>
      <c r="AP562">
        <v>0</v>
      </c>
      <c r="AR562" t="s">
        <v>1</v>
      </c>
      <c r="AT562" s="2" t="s">
        <v>0</v>
      </c>
      <c r="AU562" s="1">
        <f t="shared" si="75"/>
        <v>0.20741571234083445</v>
      </c>
      <c r="AV562" s="1">
        <f t="shared" si="76"/>
        <v>0.1481540802434532</v>
      </c>
      <c r="AW562" s="1">
        <f t="shared" si="77"/>
        <v>8.8892448146071903E-2</v>
      </c>
    </row>
    <row r="563" spans="1:49" x14ac:dyDescent="0.2">
      <c r="A563">
        <v>561</v>
      </c>
      <c r="B563" t="s">
        <v>6694</v>
      </c>
      <c r="C563" t="s">
        <v>6693</v>
      </c>
      <c r="D563" t="s">
        <v>6692</v>
      </c>
      <c r="F563" t="s">
        <v>6691</v>
      </c>
      <c r="G563" t="s">
        <v>15</v>
      </c>
      <c r="H563" t="s">
        <v>14</v>
      </c>
      <c r="I563" t="s">
        <v>6690</v>
      </c>
      <c r="J563" t="s">
        <v>6689</v>
      </c>
      <c r="K563" t="s">
        <v>6688</v>
      </c>
      <c r="L563" t="s">
        <v>6687</v>
      </c>
      <c r="M563" t="s">
        <v>26</v>
      </c>
      <c r="N563">
        <v>1</v>
      </c>
      <c r="O563" t="s">
        <v>6686</v>
      </c>
      <c r="P563">
        <v>35608504900</v>
      </c>
      <c r="Q563" t="s">
        <v>6685</v>
      </c>
      <c r="R563" s="7">
        <v>35796</v>
      </c>
      <c r="S563" s="8">
        <f t="shared" si="72"/>
        <v>1998</v>
      </c>
      <c r="T563" s="8">
        <v>1998</v>
      </c>
      <c r="U563" s="8">
        <f t="shared" si="73"/>
        <v>24</v>
      </c>
      <c r="V563" s="7">
        <v>1998</v>
      </c>
      <c r="W563" t="s">
        <v>3234</v>
      </c>
      <c r="X563" s="2">
        <v>2.383</v>
      </c>
      <c r="Y563" s="6">
        <f t="shared" si="70"/>
        <v>6.3612824003630442E-2</v>
      </c>
      <c r="AA563">
        <v>189219</v>
      </c>
      <c r="AB563">
        <v>17915</v>
      </c>
      <c r="AD563" t="s">
        <v>4</v>
      </c>
      <c r="AE563">
        <v>86</v>
      </c>
      <c r="AF563">
        <v>10</v>
      </c>
      <c r="AH563" t="s">
        <v>6684</v>
      </c>
      <c r="AL563">
        <v>1</v>
      </c>
      <c r="AM563" s="5">
        <f t="shared" si="74"/>
        <v>4.1666666666666664E-2</v>
      </c>
      <c r="AN563" s="4">
        <f t="shared" si="71"/>
        <v>6.3107408809794262E-5</v>
      </c>
      <c r="AO563" s="3"/>
      <c r="AP563">
        <v>0</v>
      </c>
      <c r="AR563" t="s">
        <v>1</v>
      </c>
      <c r="AT563" s="2">
        <v>10.961</v>
      </c>
      <c r="AU563" s="1">
        <f t="shared" si="75"/>
        <v>4.4547909025184245</v>
      </c>
      <c r="AV563" s="1">
        <f t="shared" si="76"/>
        <v>3.1837965706220119</v>
      </c>
      <c r="AW563" s="1">
        <f t="shared" si="77"/>
        <v>1.912802238725599</v>
      </c>
    </row>
    <row r="564" spans="1:49" x14ac:dyDescent="0.2">
      <c r="A564">
        <v>562</v>
      </c>
      <c r="B564" t="s">
        <v>6683</v>
      </c>
      <c r="C564" t="s">
        <v>6682</v>
      </c>
      <c r="F564" t="s">
        <v>6681</v>
      </c>
      <c r="G564" t="s">
        <v>15</v>
      </c>
      <c r="H564" t="s">
        <v>14</v>
      </c>
      <c r="I564" t="s">
        <v>3853</v>
      </c>
      <c r="J564">
        <v>60011001</v>
      </c>
      <c r="K564" t="s">
        <v>1964</v>
      </c>
      <c r="L564" t="s">
        <v>1963</v>
      </c>
      <c r="M564" t="s">
        <v>89</v>
      </c>
      <c r="N564">
        <v>2</v>
      </c>
      <c r="O564" t="s">
        <v>6680</v>
      </c>
      <c r="P564" t="s">
        <v>6679</v>
      </c>
      <c r="Q564" t="s">
        <v>6678</v>
      </c>
      <c r="R564" s="7">
        <v>35796</v>
      </c>
      <c r="S564" s="8">
        <f t="shared" si="72"/>
        <v>1998</v>
      </c>
      <c r="T564" s="8">
        <v>1998</v>
      </c>
      <c r="U564" s="8">
        <f t="shared" si="73"/>
        <v>24</v>
      </c>
      <c r="V564" s="7">
        <v>1998</v>
      </c>
      <c r="W564" t="s">
        <v>4155</v>
      </c>
      <c r="X564" s="2">
        <v>0.13600000000000001</v>
      </c>
      <c r="Y564" s="6">
        <f t="shared" si="70"/>
        <v>3.6304423266864208E-3</v>
      </c>
      <c r="AA564">
        <v>4247760</v>
      </c>
      <c r="AB564">
        <v>16066</v>
      </c>
      <c r="AD564" t="s">
        <v>4</v>
      </c>
      <c r="AE564">
        <v>125</v>
      </c>
      <c r="AF564">
        <v>1</v>
      </c>
      <c r="AH564" s="11">
        <v>42979</v>
      </c>
      <c r="AI564" t="s">
        <v>6677</v>
      </c>
      <c r="AJ564" t="s">
        <v>6676</v>
      </c>
      <c r="AK564" t="s">
        <v>6675</v>
      </c>
      <c r="AL564">
        <v>39</v>
      </c>
      <c r="AM564" s="5">
        <f t="shared" si="74"/>
        <v>1.625</v>
      </c>
      <c r="AN564" s="4">
        <f t="shared" si="71"/>
        <v>2.4611889435819764E-3</v>
      </c>
      <c r="AO564" s="3"/>
      <c r="AP564">
        <v>0</v>
      </c>
      <c r="AR564" t="s">
        <v>1</v>
      </c>
      <c r="AT564" s="2" t="s">
        <v>0</v>
      </c>
      <c r="AU564" s="1">
        <f t="shared" si="75"/>
        <v>0.32796663117550873</v>
      </c>
      <c r="AV564" s="1">
        <f t="shared" si="76"/>
        <v>0.30458156351341986</v>
      </c>
      <c r="AW564" s="1">
        <f t="shared" si="77"/>
        <v>0.28119649585133094</v>
      </c>
    </row>
    <row r="565" spans="1:49" x14ac:dyDescent="0.2">
      <c r="A565">
        <v>563</v>
      </c>
      <c r="B565" t="s">
        <v>6674</v>
      </c>
      <c r="C565" t="s">
        <v>6673</v>
      </c>
      <c r="F565" t="s">
        <v>6672</v>
      </c>
      <c r="G565" t="s">
        <v>15</v>
      </c>
      <c r="H565" t="s">
        <v>14</v>
      </c>
      <c r="I565" t="s">
        <v>6671</v>
      </c>
      <c r="J565">
        <v>60028419</v>
      </c>
      <c r="K565" t="s">
        <v>6670</v>
      </c>
      <c r="L565" t="s">
        <v>6669</v>
      </c>
      <c r="M565" t="s">
        <v>1355</v>
      </c>
      <c r="N565">
        <v>3</v>
      </c>
      <c r="O565" t="s">
        <v>6668</v>
      </c>
      <c r="P565" t="s">
        <v>6667</v>
      </c>
      <c r="Q565" t="s">
        <v>6666</v>
      </c>
      <c r="R565" s="7">
        <v>35796</v>
      </c>
      <c r="S565" s="8">
        <f t="shared" si="72"/>
        <v>1998</v>
      </c>
      <c r="T565" s="8">
        <v>1998</v>
      </c>
      <c r="U565" s="8">
        <f t="shared" si="73"/>
        <v>24</v>
      </c>
      <c r="V565" s="7">
        <v>1998</v>
      </c>
      <c r="W565" t="s">
        <v>1169</v>
      </c>
      <c r="X565" s="2">
        <v>0.30399999999999999</v>
      </c>
      <c r="Y565" s="6">
        <f t="shared" si="70"/>
        <v>8.115106377299057E-3</v>
      </c>
      <c r="AA565">
        <v>8952477</v>
      </c>
      <c r="AB565">
        <v>12250</v>
      </c>
      <c r="AD565" t="s">
        <v>4</v>
      </c>
      <c r="AE565">
        <v>19</v>
      </c>
      <c r="AF565">
        <v>3</v>
      </c>
      <c r="AH565" t="s">
        <v>6665</v>
      </c>
      <c r="AI565" t="s">
        <v>6664</v>
      </c>
      <c r="AJ565" t="s">
        <v>6663</v>
      </c>
      <c r="AK565" t="s">
        <v>6662</v>
      </c>
      <c r="AL565">
        <v>0</v>
      </c>
      <c r="AM565" s="5">
        <f t="shared" si="74"/>
        <v>0</v>
      </c>
      <c r="AN565" s="4">
        <f t="shared" si="71"/>
        <v>0</v>
      </c>
      <c r="AO565" s="3"/>
      <c r="AP565">
        <v>0</v>
      </c>
      <c r="AR565" t="s">
        <v>1</v>
      </c>
      <c r="AT565" s="2" t="s">
        <v>0</v>
      </c>
      <c r="AU565" s="1">
        <f t="shared" si="75"/>
        <v>0.56805744641093392</v>
      </c>
      <c r="AV565" s="1">
        <f t="shared" si="76"/>
        <v>0.40575531886495286</v>
      </c>
      <c r="AW565" s="1">
        <f t="shared" si="77"/>
        <v>0.24345319131897172</v>
      </c>
    </row>
    <row r="566" spans="1:49" x14ac:dyDescent="0.2">
      <c r="A566">
        <v>564</v>
      </c>
      <c r="B566" t="s">
        <v>6661</v>
      </c>
      <c r="C566" t="s">
        <v>6660</v>
      </c>
      <c r="D566" t="s">
        <v>6659</v>
      </c>
      <c r="F566" t="s">
        <v>6658</v>
      </c>
      <c r="G566" t="s">
        <v>15</v>
      </c>
      <c r="H566" t="s">
        <v>14</v>
      </c>
      <c r="I566" t="s">
        <v>6657</v>
      </c>
      <c r="J566" t="s">
        <v>6656</v>
      </c>
      <c r="K566" t="s">
        <v>6655</v>
      </c>
      <c r="L566" t="s">
        <v>6654</v>
      </c>
      <c r="M566" t="s">
        <v>6653</v>
      </c>
      <c r="N566">
        <v>6</v>
      </c>
      <c r="O566" t="s">
        <v>6652</v>
      </c>
      <c r="P566" t="s">
        <v>6651</v>
      </c>
      <c r="Q566" t="s">
        <v>6650</v>
      </c>
      <c r="R566" s="7">
        <v>35796</v>
      </c>
      <c r="S566" s="8">
        <f t="shared" si="72"/>
        <v>1998</v>
      </c>
      <c r="T566" s="8">
        <v>1998</v>
      </c>
      <c r="U566" s="8">
        <f t="shared" si="73"/>
        <v>24</v>
      </c>
      <c r="V566" s="7">
        <v>36069</v>
      </c>
      <c r="W566" t="s">
        <v>3652</v>
      </c>
      <c r="X566" s="2">
        <v>0.65600000000000003</v>
      </c>
      <c r="Y566" s="6">
        <f t="shared" si="70"/>
        <v>1.751154534048744E-2</v>
      </c>
      <c r="AA566">
        <v>9203796</v>
      </c>
      <c r="AB566">
        <v>20344</v>
      </c>
      <c r="AD566" t="s">
        <v>4</v>
      </c>
      <c r="AE566">
        <v>43</v>
      </c>
      <c r="AF566">
        <v>1</v>
      </c>
      <c r="AH566" t="s">
        <v>6649</v>
      </c>
      <c r="AI566" t="s">
        <v>6648</v>
      </c>
      <c r="AJ566" t="s">
        <v>6647</v>
      </c>
      <c r="AK566" t="s">
        <v>6646</v>
      </c>
      <c r="AL566">
        <v>13</v>
      </c>
      <c r="AM566" s="5">
        <f t="shared" si="74"/>
        <v>0.54166666666666663</v>
      </c>
      <c r="AN566" s="4">
        <f t="shared" si="71"/>
        <v>8.2039631452732545E-4</v>
      </c>
      <c r="AO566" s="3"/>
      <c r="AP566">
        <v>0</v>
      </c>
      <c r="AQ566" t="s">
        <v>6645</v>
      </c>
      <c r="AR566" t="s">
        <v>1</v>
      </c>
      <c r="AS566" t="s">
        <v>6644</v>
      </c>
      <c r="AT566" s="2">
        <v>1.4530000000000001</v>
      </c>
      <c r="AU566" s="1">
        <f t="shared" si="75"/>
        <v>1.2504200632699405</v>
      </c>
      <c r="AV566" s="1">
        <f t="shared" si="76"/>
        <v>0.91659708275073826</v>
      </c>
      <c r="AW566" s="1">
        <f t="shared" si="77"/>
        <v>0.58277410223153592</v>
      </c>
    </row>
    <row r="567" spans="1:49" x14ac:dyDescent="0.2">
      <c r="A567">
        <v>565</v>
      </c>
      <c r="B567" t="s">
        <v>6643</v>
      </c>
      <c r="C567" t="s">
        <v>6642</v>
      </c>
      <c r="F567" t="s">
        <v>6641</v>
      </c>
      <c r="G567" t="s">
        <v>15</v>
      </c>
      <c r="H567" t="s">
        <v>14</v>
      </c>
      <c r="I567" t="s">
        <v>6640</v>
      </c>
      <c r="J567" t="s">
        <v>6639</v>
      </c>
      <c r="K567" t="s">
        <v>6638</v>
      </c>
      <c r="L567" t="s">
        <v>6637</v>
      </c>
      <c r="M567" t="s">
        <v>6636</v>
      </c>
      <c r="N567">
        <v>2</v>
      </c>
      <c r="O567" t="s">
        <v>6635</v>
      </c>
      <c r="P567" t="s">
        <v>6634</v>
      </c>
      <c r="Q567" t="s">
        <v>6633</v>
      </c>
      <c r="R567" s="7">
        <v>35796</v>
      </c>
      <c r="S567" s="8">
        <f t="shared" si="72"/>
        <v>1998</v>
      </c>
      <c r="T567" s="8">
        <v>1998</v>
      </c>
      <c r="U567" s="8">
        <f t="shared" si="73"/>
        <v>24</v>
      </c>
      <c r="V567" s="7">
        <v>36069</v>
      </c>
      <c r="W567" t="s">
        <v>526</v>
      </c>
      <c r="X567" s="2">
        <v>0.88100000000000001</v>
      </c>
      <c r="Y567" s="6">
        <f t="shared" si="70"/>
        <v>2.3517791836843653E-2</v>
      </c>
      <c r="AA567">
        <v>10459243</v>
      </c>
      <c r="AB567">
        <v>17248</v>
      </c>
      <c r="AD567" t="s">
        <v>4</v>
      </c>
      <c r="AE567">
        <v>40</v>
      </c>
      <c r="AF567">
        <v>5</v>
      </c>
      <c r="AH567" t="s">
        <v>6632</v>
      </c>
      <c r="AI567" t="s">
        <v>6631</v>
      </c>
      <c r="AJ567" t="s">
        <v>6630</v>
      </c>
      <c r="AK567" t="s">
        <v>6629</v>
      </c>
      <c r="AL567">
        <v>154</v>
      </c>
      <c r="AM567" s="5">
        <f t="shared" si="74"/>
        <v>6.416666666666667</v>
      </c>
      <c r="AN567" s="4">
        <f t="shared" si="71"/>
        <v>9.7185409567083179E-3</v>
      </c>
      <c r="AO567" s="3"/>
      <c r="AP567">
        <v>0</v>
      </c>
      <c r="AQ567" t="s">
        <v>4019</v>
      </c>
      <c r="AR567" t="s">
        <v>1</v>
      </c>
      <c r="AS567" t="s">
        <v>4018</v>
      </c>
      <c r="AT567" s="2" t="s">
        <v>0</v>
      </c>
      <c r="AU567" s="1">
        <f t="shared" si="75"/>
        <v>1.9378016572803052</v>
      </c>
      <c r="AV567" s="1">
        <f t="shared" si="76"/>
        <v>1.6618166396775984</v>
      </c>
      <c r="AW567" s="1">
        <f t="shared" si="77"/>
        <v>1.3858316220748919</v>
      </c>
    </row>
    <row r="568" spans="1:49" x14ac:dyDescent="0.2">
      <c r="A568">
        <v>566</v>
      </c>
      <c r="B568" t="s">
        <v>6628</v>
      </c>
      <c r="C568" t="s">
        <v>6627</v>
      </c>
      <c r="F568" t="s">
        <v>6626</v>
      </c>
      <c r="G568" t="s">
        <v>15</v>
      </c>
      <c r="H568" t="s">
        <v>14</v>
      </c>
      <c r="I568" t="s">
        <v>6625</v>
      </c>
      <c r="J568" t="s">
        <v>6624</v>
      </c>
      <c r="K568" t="s">
        <v>6623</v>
      </c>
      <c r="L568" t="s">
        <v>6622</v>
      </c>
      <c r="M568" t="s">
        <v>2136</v>
      </c>
      <c r="N568">
        <v>6</v>
      </c>
      <c r="O568" t="s">
        <v>6621</v>
      </c>
      <c r="P568" t="s">
        <v>6620</v>
      </c>
      <c r="Q568" t="s">
        <v>6619</v>
      </c>
      <c r="R568" s="7">
        <v>35796</v>
      </c>
      <c r="S568" s="8">
        <f t="shared" si="72"/>
        <v>1998</v>
      </c>
      <c r="T568" s="8">
        <v>1998</v>
      </c>
      <c r="U568" s="8">
        <f t="shared" si="73"/>
        <v>24</v>
      </c>
      <c r="V568" s="7">
        <v>36069</v>
      </c>
      <c r="W568" t="s">
        <v>649</v>
      </c>
      <c r="X568" s="2">
        <v>0.48699999999999999</v>
      </c>
      <c r="Y568" s="6">
        <f t="shared" si="70"/>
        <v>1.3000186861002109E-2</v>
      </c>
      <c r="AA568">
        <v>214922</v>
      </c>
      <c r="AB568">
        <v>130262</v>
      </c>
      <c r="AD568" t="s">
        <v>4</v>
      </c>
      <c r="AE568">
        <v>37</v>
      </c>
      <c r="AF568">
        <v>10</v>
      </c>
      <c r="AH568" t="s">
        <v>6618</v>
      </c>
      <c r="AI568" t="s">
        <v>6617</v>
      </c>
      <c r="AJ568" t="s">
        <v>6616</v>
      </c>
      <c r="AK568" t="s">
        <v>6615</v>
      </c>
      <c r="AL568">
        <v>0</v>
      </c>
      <c r="AM568" s="5">
        <f t="shared" si="74"/>
        <v>0</v>
      </c>
      <c r="AN568" s="4">
        <f t="shared" si="71"/>
        <v>0</v>
      </c>
      <c r="AO568" s="3"/>
      <c r="AP568">
        <v>0</v>
      </c>
      <c r="AR568" t="s">
        <v>1</v>
      </c>
      <c r="AT568" s="2" t="s">
        <v>0</v>
      </c>
      <c r="AU568" s="1">
        <f t="shared" si="75"/>
        <v>0.9100130802701476</v>
      </c>
      <c r="AV568" s="1">
        <f t="shared" si="76"/>
        <v>0.65000934305010538</v>
      </c>
      <c r="AW568" s="1">
        <f t="shared" si="77"/>
        <v>0.39000560583006322</v>
      </c>
    </row>
    <row r="569" spans="1:49" x14ac:dyDescent="0.2">
      <c r="A569">
        <v>567</v>
      </c>
      <c r="B569" t="s">
        <v>6614</v>
      </c>
      <c r="C569" t="s">
        <v>6613</v>
      </c>
      <c r="D569" t="s">
        <v>6612</v>
      </c>
      <c r="F569" t="s">
        <v>6611</v>
      </c>
      <c r="G569" t="s">
        <v>15</v>
      </c>
      <c r="H569" t="s">
        <v>14</v>
      </c>
      <c r="I569" t="s">
        <v>6610</v>
      </c>
      <c r="J569" t="s">
        <v>6609</v>
      </c>
      <c r="K569" t="s">
        <v>6608</v>
      </c>
      <c r="L569" t="s">
        <v>6607</v>
      </c>
      <c r="M569" t="s">
        <v>653</v>
      </c>
      <c r="N569">
        <v>4</v>
      </c>
      <c r="O569" t="s">
        <v>6606</v>
      </c>
      <c r="P569" t="s">
        <v>6605</v>
      </c>
      <c r="Q569" t="s">
        <v>6604</v>
      </c>
      <c r="R569" s="7">
        <v>35796</v>
      </c>
      <c r="S569" s="8">
        <f t="shared" si="72"/>
        <v>1998</v>
      </c>
      <c r="T569" s="8">
        <v>1998</v>
      </c>
      <c r="U569" s="8">
        <f t="shared" si="73"/>
        <v>24</v>
      </c>
      <c r="V569" s="7">
        <v>1998</v>
      </c>
      <c r="W569" t="s">
        <v>6603</v>
      </c>
      <c r="X569" s="2">
        <v>0.54400000000000004</v>
      </c>
      <c r="Y569" s="6">
        <f t="shared" si="70"/>
        <v>1.4521769306745683E-2</v>
      </c>
      <c r="AA569">
        <v>406090</v>
      </c>
      <c r="AB569">
        <v>12347</v>
      </c>
      <c r="AD569" t="s">
        <v>4</v>
      </c>
      <c r="AE569">
        <v>331</v>
      </c>
      <c r="AF569" s="9">
        <v>44228</v>
      </c>
      <c r="AH569" t="s">
        <v>6602</v>
      </c>
      <c r="AI569" t="s">
        <v>6601</v>
      </c>
      <c r="AJ569" t="s">
        <v>6600</v>
      </c>
      <c r="AK569" t="s">
        <v>6599</v>
      </c>
      <c r="AL569">
        <v>56</v>
      </c>
      <c r="AM569" s="5">
        <f t="shared" si="74"/>
        <v>2.3333333333333335</v>
      </c>
      <c r="AN569" s="4">
        <f t="shared" si="71"/>
        <v>3.5340148933484792E-3</v>
      </c>
      <c r="AO569" s="3"/>
      <c r="AP569">
        <v>0</v>
      </c>
      <c r="AQ569" t="s">
        <v>4747</v>
      </c>
      <c r="AR569" t="s">
        <v>1</v>
      </c>
      <c r="AS569" t="s">
        <v>4746</v>
      </c>
      <c r="AT569" s="2">
        <v>2.1829999999999998</v>
      </c>
      <c r="AU569" s="1">
        <f t="shared" si="75"/>
        <v>1.1225442982726521</v>
      </c>
      <c r="AV569" s="1">
        <f t="shared" si="76"/>
        <v>0.90278921000470813</v>
      </c>
      <c r="AW569" s="1">
        <f t="shared" si="77"/>
        <v>0.68303412173676392</v>
      </c>
    </row>
    <row r="570" spans="1:49" x14ac:dyDescent="0.2">
      <c r="A570">
        <v>568</v>
      </c>
      <c r="B570" t="s">
        <v>6598</v>
      </c>
      <c r="C570" t="s">
        <v>6597</v>
      </c>
      <c r="F570" t="s">
        <v>6596</v>
      </c>
      <c r="G570" t="s">
        <v>15</v>
      </c>
      <c r="H570" t="s">
        <v>14</v>
      </c>
      <c r="I570" t="s">
        <v>6595</v>
      </c>
      <c r="J570" t="s">
        <v>6594</v>
      </c>
      <c r="K570" t="s">
        <v>6593</v>
      </c>
      <c r="L570" t="s">
        <v>6592</v>
      </c>
      <c r="M570" t="s">
        <v>6591</v>
      </c>
      <c r="N570">
        <v>2</v>
      </c>
      <c r="O570" t="s">
        <v>6590</v>
      </c>
      <c r="P570" t="s">
        <v>6589</v>
      </c>
      <c r="Q570" t="s">
        <v>6588</v>
      </c>
      <c r="R570" s="7">
        <v>35796</v>
      </c>
      <c r="S570" s="8">
        <f t="shared" si="72"/>
        <v>1998</v>
      </c>
      <c r="T570" s="8">
        <v>1998</v>
      </c>
      <c r="U570" s="8">
        <f t="shared" si="73"/>
        <v>24</v>
      </c>
      <c r="V570" s="7">
        <v>36069</v>
      </c>
      <c r="W570" t="s">
        <v>526</v>
      </c>
      <c r="X570" s="2">
        <v>0.88100000000000001</v>
      </c>
      <c r="Y570" s="6">
        <f t="shared" si="70"/>
        <v>2.3517791836843653E-2</v>
      </c>
      <c r="AA570">
        <v>10459243</v>
      </c>
      <c r="AB570">
        <v>17248</v>
      </c>
      <c r="AD570" t="s">
        <v>4</v>
      </c>
      <c r="AE570">
        <v>40</v>
      </c>
      <c r="AF570">
        <v>5</v>
      </c>
      <c r="AH570" t="s">
        <v>6587</v>
      </c>
      <c r="AI570" t="s">
        <v>6586</v>
      </c>
      <c r="AJ570" t="s">
        <v>6585</v>
      </c>
      <c r="AK570" t="s">
        <v>6584</v>
      </c>
      <c r="AL570">
        <v>17</v>
      </c>
      <c r="AM570" s="5">
        <f t="shared" si="74"/>
        <v>0.70833333333333337</v>
      </c>
      <c r="AN570" s="4">
        <f t="shared" si="71"/>
        <v>1.0728259497665025E-3</v>
      </c>
      <c r="AO570" s="3"/>
      <c r="AP570">
        <v>0</v>
      </c>
      <c r="AR570" t="s">
        <v>1</v>
      </c>
      <c r="AT570" s="2" t="s">
        <v>0</v>
      </c>
      <c r="AU570" s="1">
        <f t="shared" si="75"/>
        <v>1.6784302070720507</v>
      </c>
      <c r="AV570" s="1">
        <f t="shared" si="76"/>
        <v>1.2295308893305077</v>
      </c>
      <c r="AW570" s="1">
        <f t="shared" si="77"/>
        <v>0.78063157158896468</v>
      </c>
    </row>
    <row r="571" spans="1:49" x14ac:dyDescent="0.2">
      <c r="A571">
        <v>569</v>
      </c>
      <c r="B571" t="s">
        <v>6583</v>
      </c>
      <c r="C571" t="s">
        <v>6582</v>
      </c>
      <c r="F571" t="s">
        <v>6581</v>
      </c>
      <c r="G571" t="s">
        <v>15</v>
      </c>
      <c r="H571" t="s">
        <v>14</v>
      </c>
      <c r="I571" t="s">
        <v>6580</v>
      </c>
      <c r="J571" t="s">
        <v>6579</v>
      </c>
      <c r="K571" t="s">
        <v>6578</v>
      </c>
      <c r="L571" t="s">
        <v>6577</v>
      </c>
      <c r="M571" t="s">
        <v>6576</v>
      </c>
      <c r="N571">
        <v>3</v>
      </c>
      <c r="O571" t="s">
        <v>6575</v>
      </c>
      <c r="P571" t="s">
        <v>6574</v>
      </c>
      <c r="Q571" t="s">
        <v>6573</v>
      </c>
      <c r="R571" s="7">
        <v>35796</v>
      </c>
      <c r="S571" s="8">
        <f t="shared" si="72"/>
        <v>1998</v>
      </c>
      <c r="T571" s="8">
        <v>1998</v>
      </c>
      <c r="U571" s="8">
        <f t="shared" si="73"/>
        <v>24</v>
      </c>
      <c r="V571" s="7">
        <v>1998</v>
      </c>
      <c r="W571" t="s">
        <v>6572</v>
      </c>
      <c r="X571" s="2">
        <v>0.41699999999999998</v>
      </c>
      <c r="Y571" s="6">
        <f t="shared" si="70"/>
        <v>1.1131576839913509E-2</v>
      </c>
      <c r="AA571">
        <v>10220038</v>
      </c>
      <c r="AB571">
        <v>17569</v>
      </c>
      <c r="AD571" t="s">
        <v>4</v>
      </c>
      <c r="AE571">
        <v>4</v>
      </c>
      <c r="AF571">
        <v>6</v>
      </c>
      <c r="AH571" t="s">
        <v>6571</v>
      </c>
      <c r="AI571" t="s">
        <v>6570</v>
      </c>
      <c r="AK571" t="s">
        <v>6569</v>
      </c>
      <c r="AL571">
        <v>3</v>
      </c>
      <c r="AM571" s="5">
        <f t="shared" si="74"/>
        <v>0.125</v>
      </c>
      <c r="AN571" s="4">
        <f t="shared" si="71"/>
        <v>1.893222264293828E-4</v>
      </c>
      <c r="AO571" s="3"/>
      <c r="AP571">
        <v>0</v>
      </c>
      <c r="AR571" t="s">
        <v>1</v>
      </c>
      <c r="AT571" s="2">
        <v>2.6019999999999999</v>
      </c>
      <c r="AU571" s="1">
        <f t="shared" si="75"/>
        <v>0.78489004558682707</v>
      </c>
      <c r="AV571" s="1">
        <f t="shared" si="76"/>
        <v>0.56604495331714455</v>
      </c>
      <c r="AW571" s="1">
        <f t="shared" si="77"/>
        <v>0.34719986104746203</v>
      </c>
    </row>
    <row r="572" spans="1:49" x14ac:dyDescent="0.2">
      <c r="A572">
        <v>570</v>
      </c>
      <c r="B572" t="s">
        <v>6568</v>
      </c>
      <c r="C572" t="s">
        <v>6567</v>
      </c>
      <c r="F572" t="s">
        <v>6566</v>
      </c>
      <c r="G572" t="s">
        <v>15</v>
      </c>
      <c r="H572" t="s">
        <v>14</v>
      </c>
      <c r="I572" t="s">
        <v>6565</v>
      </c>
      <c r="J572">
        <v>60031126</v>
      </c>
      <c r="K572" t="s">
        <v>4192</v>
      </c>
      <c r="L572" t="s">
        <v>966</v>
      </c>
      <c r="M572" t="s">
        <v>89</v>
      </c>
      <c r="N572">
        <v>3</v>
      </c>
      <c r="O572" t="s">
        <v>6564</v>
      </c>
      <c r="P572" t="s">
        <v>6563</v>
      </c>
      <c r="Q572" t="s">
        <v>5503</v>
      </c>
      <c r="R572" s="7">
        <v>35796</v>
      </c>
      <c r="S572" s="8">
        <f t="shared" si="72"/>
        <v>1998</v>
      </c>
      <c r="T572" s="8">
        <v>1998</v>
      </c>
      <c r="U572" s="8">
        <f t="shared" si="73"/>
        <v>24</v>
      </c>
      <c r="V572" s="7">
        <v>1998</v>
      </c>
      <c r="W572" s="12" t="s">
        <v>3074</v>
      </c>
      <c r="X572" s="2">
        <v>2.383</v>
      </c>
      <c r="Y572" s="6">
        <f t="shared" si="70"/>
        <v>6.3612824003630442E-2</v>
      </c>
      <c r="AA572">
        <v>13502417</v>
      </c>
      <c r="AB572">
        <v>17416</v>
      </c>
      <c r="AD572" t="s">
        <v>4</v>
      </c>
      <c r="AE572">
        <v>145</v>
      </c>
      <c r="AF572">
        <v>5</v>
      </c>
      <c r="AH572" t="s">
        <v>6562</v>
      </c>
      <c r="AI572" t="s">
        <v>6561</v>
      </c>
      <c r="AJ572" t="s">
        <v>6560</v>
      </c>
      <c r="AK572" t="s">
        <v>6559</v>
      </c>
      <c r="AL572">
        <v>3</v>
      </c>
      <c r="AM572" s="5">
        <f t="shared" si="74"/>
        <v>0.125</v>
      </c>
      <c r="AN572" s="4">
        <f t="shared" si="71"/>
        <v>1.893222264293828E-4</v>
      </c>
      <c r="AO572" s="3"/>
      <c r="AP572">
        <v>0</v>
      </c>
      <c r="AR572" t="s">
        <v>1</v>
      </c>
      <c r="AT572" s="2" t="s">
        <v>0</v>
      </c>
      <c r="AU572" s="1">
        <f t="shared" si="75"/>
        <v>4.4585773470470125</v>
      </c>
      <c r="AV572" s="1">
        <f t="shared" si="76"/>
        <v>3.1901073115029912</v>
      </c>
      <c r="AW572" s="1">
        <f t="shared" si="77"/>
        <v>1.9216372759589699</v>
      </c>
    </row>
    <row r="573" spans="1:49" x14ac:dyDescent="0.2">
      <c r="A573">
        <v>571</v>
      </c>
      <c r="B573" t="s">
        <v>6558</v>
      </c>
      <c r="C573" t="s">
        <v>6557</v>
      </c>
      <c r="F573" t="s">
        <v>6556</v>
      </c>
      <c r="G573" t="s">
        <v>15</v>
      </c>
      <c r="H573" t="s">
        <v>14</v>
      </c>
      <c r="I573" t="s">
        <v>6555</v>
      </c>
      <c r="J573">
        <v>60010818</v>
      </c>
      <c r="K573" t="s">
        <v>3317</v>
      </c>
      <c r="L573" t="s">
        <v>3316</v>
      </c>
      <c r="M573" t="s">
        <v>104</v>
      </c>
      <c r="N573">
        <v>2</v>
      </c>
      <c r="O573" t="s">
        <v>6554</v>
      </c>
      <c r="P573" t="s">
        <v>6553</v>
      </c>
      <c r="Q573" t="s">
        <v>3313</v>
      </c>
      <c r="R573" s="7">
        <v>35796</v>
      </c>
      <c r="S573" s="8">
        <f t="shared" si="72"/>
        <v>1998</v>
      </c>
      <c r="T573" s="8">
        <v>1998</v>
      </c>
      <c r="U573" s="8">
        <f t="shared" si="73"/>
        <v>24</v>
      </c>
      <c r="V573" s="7">
        <v>1998</v>
      </c>
      <c r="W573" s="12" t="s">
        <v>3074</v>
      </c>
      <c r="X573" s="2">
        <v>2.383</v>
      </c>
      <c r="Y573" s="6">
        <f t="shared" si="70"/>
        <v>6.3612824003630442E-2</v>
      </c>
      <c r="AA573">
        <v>13502417</v>
      </c>
      <c r="AB573">
        <v>17416</v>
      </c>
      <c r="AD573" t="s">
        <v>4</v>
      </c>
      <c r="AE573">
        <v>145</v>
      </c>
      <c r="AF573">
        <v>5</v>
      </c>
      <c r="AH573" t="s">
        <v>6552</v>
      </c>
      <c r="AI573" t="s">
        <v>6551</v>
      </c>
      <c r="AJ573" t="s">
        <v>6550</v>
      </c>
      <c r="AK573" t="s">
        <v>6549</v>
      </c>
      <c r="AL573">
        <v>27</v>
      </c>
      <c r="AM573" s="5">
        <f t="shared" si="74"/>
        <v>1.125</v>
      </c>
      <c r="AN573" s="4">
        <f t="shared" si="71"/>
        <v>1.7039000378644452E-3</v>
      </c>
      <c r="AO573" s="3"/>
      <c r="AP573">
        <v>0</v>
      </c>
      <c r="AR573" t="s">
        <v>1</v>
      </c>
      <c r="AT573" s="2" t="s">
        <v>0</v>
      </c>
      <c r="AU573" s="1">
        <f t="shared" si="75"/>
        <v>4.5040146813900641</v>
      </c>
      <c r="AV573" s="1">
        <f t="shared" si="76"/>
        <v>3.2658362020747442</v>
      </c>
      <c r="AW573" s="1">
        <f t="shared" si="77"/>
        <v>2.0276577227594244</v>
      </c>
    </row>
    <row r="574" spans="1:49" x14ac:dyDescent="0.2">
      <c r="A574">
        <v>572</v>
      </c>
      <c r="B574" t="s">
        <v>6548</v>
      </c>
      <c r="C574" t="s">
        <v>6547</v>
      </c>
      <c r="F574" t="s">
        <v>6546</v>
      </c>
      <c r="G574" t="s">
        <v>15</v>
      </c>
      <c r="H574" t="s">
        <v>14</v>
      </c>
      <c r="I574" t="s">
        <v>6545</v>
      </c>
      <c r="J574">
        <v>60010818</v>
      </c>
      <c r="K574" t="s">
        <v>3317</v>
      </c>
      <c r="L574" t="s">
        <v>3316</v>
      </c>
      <c r="M574" t="s">
        <v>104</v>
      </c>
      <c r="N574">
        <v>2</v>
      </c>
      <c r="O574" t="s">
        <v>6544</v>
      </c>
      <c r="P574" t="s">
        <v>6543</v>
      </c>
      <c r="Q574" t="s">
        <v>3313</v>
      </c>
      <c r="R574" s="7">
        <v>35796</v>
      </c>
      <c r="S574" s="8">
        <f t="shared" si="72"/>
        <v>1998</v>
      </c>
      <c r="T574" s="8">
        <v>1998</v>
      </c>
      <c r="U574" s="8">
        <f t="shared" si="73"/>
        <v>24</v>
      </c>
      <c r="V574" s="7">
        <v>1998</v>
      </c>
      <c r="W574" s="12" t="s">
        <v>3074</v>
      </c>
      <c r="X574" s="2">
        <v>2.383</v>
      </c>
      <c r="Y574" s="6">
        <f t="shared" si="70"/>
        <v>6.3612824003630442E-2</v>
      </c>
      <c r="AA574">
        <v>13502417</v>
      </c>
      <c r="AB574">
        <v>17416</v>
      </c>
      <c r="AD574" t="s">
        <v>4</v>
      </c>
      <c r="AE574">
        <v>145</v>
      </c>
      <c r="AF574">
        <v>5</v>
      </c>
      <c r="AH574" t="s">
        <v>6542</v>
      </c>
      <c r="AI574" t="s">
        <v>6541</v>
      </c>
      <c r="AJ574" t="s">
        <v>6540</v>
      </c>
      <c r="AK574" t="s">
        <v>6539</v>
      </c>
      <c r="AL574">
        <v>4</v>
      </c>
      <c r="AM574" s="5">
        <f t="shared" si="74"/>
        <v>0.16666666666666666</v>
      </c>
      <c r="AN574" s="4">
        <f t="shared" si="71"/>
        <v>2.5242963523917705E-4</v>
      </c>
      <c r="AO574" s="3"/>
      <c r="AP574">
        <v>0</v>
      </c>
      <c r="AR574" t="s">
        <v>1</v>
      </c>
      <c r="AT574" s="2" t="s">
        <v>0</v>
      </c>
      <c r="AU574" s="1">
        <f t="shared" si="75"/>
        <v>4.4604705693113065</v>
      </c>
      <c r="AV574" s="1">
        <f t="shared" si="76"/>
        <v>3.1932626819434811</v>
      </c>
      <c r="AW574" s="1">
        <f t="shared" si="77"/>
        <v>1.9260547945756556</v>
      </c>
    </row>
    <row r="575" spans="1:49" x14ac:dyDescent="0.2">
      <c r="A575">
        <v>573</v>
      </c>
      <c r="B575" t="s">
        <v>6538</v>
      </c>
      <c r="C575" t="s">
        <v>6537</v>
      </c>
      <c r="D575" t="s">
        <v>6536</v>
      </c>
      <c r="F575" t="s">
        <v>6535</v>
      </c>
      <c r="G575" t="s">
        <v>15</v>
      </c>
      <c r="H575" t="s">
        <v>14</v>
      </c>
      <c r="I575" t="s">
        <v>6534</v>
      </c>
      <c r="J575" t="s">
        <v>6533</v>
      </c>
      <c r="K575" t="s">
        <v>6532</v>
      </c>
      <c r="L575" t="s">
        <v>6531</v>
      </c>
      <c r="M575" t="s">
        <v>263</v>
      </c>
      <c r="N575">
        <v>3</v>
      </c>
      <c r="O575" t="s">
        <v>6530</v>
      </c>
      <c r="P575" t="s">
        <v>6529</v>
      </c>
      <c r="Q575" t="s">
        <v>6528</v>
      </c>
      <c r="R575" s="7">
        <v>35796</v>
      </c>
      <c r="S575" s="8">
        <f t="shared" si="72"/>
        <v>1998</v>
      </c>
      <c r="T575" s="8">
        <v>1998</v>
      </c>
      <c r="U575" s="8">
        <f t="shared" si="73"/>
        <v>24</v>
      </c>
      <c r="V575" s="7">
        <v>1998</v>
      </c>
      <c r="W575" t="s">
        <v>6493</v>
      </c>
      <c r="X575" s="2">
        <v>0.627</v>
      </c>
      <c r="Y575" s="6">
        <f t="shared" si="70"/>
        <v>1.6737406903179305E-2</v>
      </c>
      <c r="AA575">
        <v>9269851</v>
      </c>
      <c r="AB575">
        <v>28435</v>
      </c>
      <c r="AD575" t="s">
        <v>4</v>
      </c>
      <c r="AE575">
        <v>40</v>
      </c>
      <c r="AF575" s="9">
        <v>44256</v>
      </c>
      <c r="AH575" t="s">
        <v>6527</v>
      </c>
      <c r="AI575" t="s">
        <v>6526</v>
      </c>
      <c r="AJ575" t="s">
        <v>6525</v>
      </c>
      <c r="AK575" t="s">
        <v>6524</v>
      </c>
      <c r="AL575">
        <v>86</v>
      </c>
      <c r="AM575" s="5">
        <f t="shared" si="74"/>
        <v>3.5833333333333335</v>
      </c>
      <c r="AN575" s="4">
        <f t="shared" si="71"/>
        <v>5.4272371576423077E-3</v>
      </c>
      <c r="AO575" s="3"/>
      <c r="AP575">
        <v>0</v>
      </c>
      <c r="AR575" t="s">
        <v>1</v>
      </c>
      <c r="AS575" t="s">
        <v>6523</v>
      </c>
      <c r="AT575" s="2">
        <v>2.121</v>
      </c>
      <c r="AU575" s="1">
        <f t="shared" si="75"/>
        <v>1.3344355979518205</v>
      </c>
      <c r="AV575" s="1">
        <f t="shared" si="76"/>
        <v>1.1082322030410807</v>
      </c>
      <c r="AW575" s="1">
        <f t="shared" si="77"/>
        <v>0.88202880813034057</v>
      </c>
    </row>
    <row r="576" spans="1:49" x14ac:dyDescent="0.2">
      <c r="A576">
        <v>574</v>
      </c>
      <c r="B576" t="s">
        <v>6522</v>
      </c>
      <c r="C576" t="s">
        <v>6521</v>
      </c>
      <c r="F576" t="s">
        <v>6520</v>
      </c>
      <c r="G576" t="s">
        <v>15</v>
      </c>
      <c r="H576" t="s">
        <v>14</v>
      </c>
      <c r="I576" t="s">
        <v>3107</v>
      </c>
      <c r="J576" t="s">
        <v>3106</v>
      </c>
      <c r="K576" t="s">
        <v>3105</v>
      </c>
      <c r="L576" t="s">
        <v>3104</v>
      </c>
      <c r="M576" t="s">
        <v>40</v>
      </c>
      <c r="N576">
        <v>4</v>
      </c>
      <c r="O576" t="s">
        <v>3103</v>
      </c>
      <c r="P576" t="s">
        <v>3102</v>
      </c>
      <c r="Q576" t="s">
        <v>3101</v>
      </c>
      <c r="R576" s="7">
        <v>35796</v>
      </c>
      <c r="S576" s="8">
        <f t="shared" si="72"/>
        <v>1998</v>
      </c>
      <c r="T576" s="8">
        <v>1998</v>
      </c>
      <c r="U576" s="8">
        <f t="shared" si="73"/>
        <v>24</v>
      </c>
      <c r="V576" s="7">
        <v>1998</v>
      </c>
      <c r="W576" s="12" t="s">
        <v>3074</v>
      </c>
      <c r="X576" s="2">
        <v>2.383</v>
      </c>
      <c r="Y576" s="6">
        <f t="shared" si="70"/>
        <v>6.3612824003630442E-2</v>
      </c>
      <c r="AA576">
        <v>13502417</v>
      </c>
      <c r="AB576">
        <v>17416</v>
      </c>
      <c r="AD576" t="s">
        <v>4</v>
      </c>
      <c r="AE576">
        <v>145</v>
      </c>
      <c r="AF576">
        <v>5</v>
      </c>
      <c r="AH576" t="s">
        <v>6519</v>
      </c>
      <c r="AI576" t="s">
        <v>6518</v>
      </c>
      <c r="AJ576" t="s">
        <v>6517</v>
      </c>
      <c r="AK576" t="s">
        <v>6516</v>
      </c>
      <c r="AL576">
        <v>33</v>
      </c>
      <c r="AM576" s="5">
        <f t="shared" si="74"/>
        <v>1.375</v>
      </c>
      <c r="AN576" s="4">
        <f t="shared" si="71"/>
        <v>2.0825444907232107E-3</v>
      </c>
      <c r="AO576" s="3"/>
      <c r="AP576">
        <v>0</v>
      </c>
      <c r="AR576" t="s">
        <v>1</v>
      </c>
      <c r="AT576" s="2" t="s">
        <v>0</v>
      </c>
      <c r="AU576" s="1">
        <f t="shared" si="75"/>
        <v>4.5153740149758272</v>
      </c>
      <c r="AV576" s="1">
        <f t="shared" si="76"/>
        <v>3.284768424717682</v>
      </c>
      <c r="AW576" s="1">
        <f t="shared" si="77"/>
        <v>2.0541628344595377</v>
      </c>
    </row>
    <row r="577" spans="1:49" x14ac:dyDescent="0.2">
      <c r="A577">
        <v>575</v>
      </c>
      <c r="B577" t="s">
        <v>6515</v>
      </c>
      <c r="C577" t="s">
        <v>6514</v>
      </c>
      <c r="F577" t="s">
        <v>6513</v>
      </c>
      <c r="G577" t="s">
        <v>15</v>
      </c>
      <c r="H577" t="s">
        <v>14</v>
      </c>
      <c r="I577" t="s">
        <v>6512</v>
      </c>
      <c r="J577">
        <v>60017293</v>
      </c>
      <c r="K577" t="s">
        <v>1859</v>
      </c>
      <c r="L577" t="s">
        <v>1858</v>
      </c>
      <c r="M577" t="s">
        <v>1857</v>
      </c>
      <c r="N577">
        <v>2</v>
      </c>
      <c r="O577" t="s">
        <v>6511</v>
      </c>
      <c r="P577" t="s">
        <v>6510</v>
      </c>
      <c r="Q577" t="s">
        <v>3493</v>
      </c>
      <c r="R577" s="7">
        <v>35796</v>
      </c>
      <c r="S577" s="8">
        <f t="shared" si="72"/>
        <v>1998</v>
      </c>
      <c r="T577" s="8">
        <v>1998</v>
      </c>
      <c r="U577" s="8">
        <f t="shared" si="73"/>
        <v>24</v>
      </c>
      <c r="V577" s="7">
        <v>1998</v>
      </c>
      <c r="W577" s="12" t="s">
        <v>3074</v>
      </c>
      <c r="X577" s="2">
        <v>2.383</v>
      </c>
      <c r="Y577" s="6">
        <f t="shared" si="70"/>
        <v>6.3612824003630442E-2</v>
      </c>
      <c r="AA577">
        <v>13502417</v>
      </c>
      <c r="AB577">
        <v>17416</v>
      </c>
      <c r="AD577" t="s">
        <v>4</v>
      </c>
      <c r="AE577">
        <v>145</v>
      </c>
      <c r="AF577">
        <v>5</v>
      </c>
      <c r="AH577" t="s">
        <v>6509</v>
      </c>
      <c r="AI577" t="s">
        <v>6508</v>
      </c>
      <c r="AJ577" t="s">
        <v>6507</v>
      </c>
      <c r="AK577" t="s">
        <v>6506</v>
      </c>
      <c r="AL577">
        <v>2</v>
      </c>
      <c r="AM577" s="5">
        <f t="shared" si="74"/>
        <v>8.3333333333333329E-2</v>
      </c>
      <c r="AN577" s="4">
        <f t="shared" si="71"/>
        <v>1.2621481761958852E-4</v>
      </c>
      <c r="AO577" s="3"/>
      <c r="AP577">
        <v>0</v>
      </c>
      <c r="AR577" t="s">
        <v>1</v>
      </c>
      <c r="AT577" s="2" t="s">
        <v>0</v>
      </c>
      <c r="AU577" s="1">
        <f t="shared" si="75"/>
        <v>4.4566841247827185</v>
      </c>
      <c r="AV577" s="1">
        <f t="shared" si="76"/>
        <v>3.1869519410625013</v>
      </c>
      <c r="AW577" s="1">
        <f t="shared" si="77"/>
        <v>1.9172197573422847</v>
      </c>
    </row>
    <row r="578" spans="1:49" x14ac:dyDescent="0.2">
      <c r="A578">
        <v>576</v>
      </c>
      <c r="B578" t="s">
        <v>6505</v>
      </c>
      <c r="C578" t="s">
        <v>6504</v>
      </c>
      <c r="D578" t="s">
        <v>6503</v>
      </c>
      <c r="F578" t="s">
        <v>6502</v>
      </c>
      <c r="G578" t="s">
        <v>15</v>
      </c>
      <c r="H578" t="s">
        <v>14</v>
      </c>
      <c r="I578" t="s">
        <v>6501</v>
      </c>
      <c r="J578" t="s">
        <v>6500</v>
      </c>
      <c r="K578" t="s">
        <v>6499</v>
      </c>
      <c r="L578" t="s">
        <v>6498</v>
      </c>
      <c r="M578" t="s">
        <v>6497</v>
      </c>
      <c r="N578">
        <v>4</v>
      </c>
      <c r="O578" t="s">
        <v>6496</v>
      </c>
      <c r="P578" t="s">
        <v>6495</v>
      </c>
      <c r="Q578" t="s">
        <v>6494</v>
      </c>
      <c r="R578" s="7">
        <v>35796</v>
      </c>
      <c r="S578" s="8">
        <f t="shared" si="72"/>
        <v>1998</v>
      </c>
      <c r="T578" s="8">
        <v>1998</v>
      </c>
      <c r="U578" s="8">
        <f t="shared" si="73"/>
        <v>24</v>
      </c>
      <c r="V578" s="7">
        <v>1998</v>
      </c>
      <c r="W578" t="s">
        <v>6493</v>
      </c>
      <c r="X578" s="2">
        <v>0.627</v>
      </c>
      <c r="Y578" s="6">
        <f t="shared" ref="Y578:Y641" si="78">(X578-$Z$3)/($Z$2-$Z$3)</f>
        <v>1.6737406903179305E-2</v>
      </c>
      <c r="AA578">
        <v>9269851</v>
      </c>
      <c r="AB578">
        <v>28435</v>
      </c>
      <c r="AD578" t="s">
        <v>4</v>
      </c>
      <c r="AE578">
        <v>40</v>
      </c>
      <c r="AF578" s="9">
        <v>44256</v>
      </c>
      <c r="AH578" t="s">
        <v>6492</v>
      </c>
      <c r="AI578" t="s">
        <v>6491</v>
      </c>
      <c r="AJ578" t="s">
        <v>6490</v>
      </c>
      <c r="AK578" t="s">
        <v>6489</v>
      </c>
      <c r="AL578">
        <v>9</v>
      </c>
      <c r="AM578" s="5">
        <f t="shared" si="74"/>
        <v>0.375</v>
      </c>
      <c r="AN578" s="4">
        <f t="shared" ref="AN578:AN641" si="79">(AM578-$AO$3)/($AO$2-$AO$3)</f>
        <v>5.6796667928814845E-4</v>
      </c>
      <c r="AO578" s="3"/>
      <c r="AP578">
        <v>0</v>
      </c>
      <c r="AR578" t="s">
        <v>1</v>
      </c>
      <c r="AT578" s="2">
        <v>2.121</v>
      </c>
      <c r="AU578" s="1">
        <f t="shared" si="75"/>
        <v>1.1886574836011958</v>
      </c>
      <c r="AV578" s="1">
        <f t="shared" si="76"/>
        <v>0.8652686791233728</v>
      </c>
      <c r="AW578" s="1">
        <f t="shared" si="77"/>
        <v>0.54187987464554954</v>
      </c>
    </row>
    <row r="579" spans="1:49" x14ac:dyDescent="0.2">
      <c r="A579">
        <v>577</v>
      </c>
      <c r="B579" t="s">
        <v>6488</v>
      </c>
      <c r="C579" t="s">
        <v>6487</v>
      </c>
      <c r="F579" t="s">
        <v>6486</v>
      </c>
      <c r="G579" t="s">
        <v>15</v>
      </c>
      <c r="H579" t="s">
        <v>14</v>
      </c>
      <c r="I579" t="s">
        <v>6485</v>
      </c>
      <c r="J579">
        <v>60029470</v>
      </c>
      <c r="K579" t="s">
        <v>6484</v>
      </c>
      <c r="L579" t="s">
        <v>696</v>
      </c>
      <c r="M579" t="s">
        <v>235</v>
      </c>
      <c r="N579">
        <v>2</v>
      </c>
      <c r="O579" t="s">
        <v>6483</v>
      </c>
      <c r="P579" t="s">
        <v>6482</v>
      </c>
      <c r="Q579" t="s">
        <v>6481</v>
      </c>
      <c r="R579" s="7">
        <v>35796</v>
      </c>
      <c r="S579" s="8">
        <f t="shared" si="72"/>
        <v>1998</v>
      </c>
      <c r="T579" s="8">
        <v>1998</v>
      </c>
      <c r="U579" s="8">
        <f t="shared" si="73"/>
        <v>24</v>
      </c>
      <c r="V579" s="7">
        <v>1998</v>
      </c>
      <c r="W579" s="12" t="s">
        <v>3074</v>
      </c>
      <c r="X579" s="2">
        <v>2.383</v>
      </c>
      <c r="Y579" s="6">
        <f t="shared" si="78"/>
        <v>6.3612824003630442E-2</v>
      </c>
      <c r="AA579">
        <v>13502417</v>
      </c>
      <c r="AB579">
        <v>17416</v>
      </c>
      <c r="AD579" t="s">
        <v>4</v>
      </c>
      <c r="AE579">
        <v>145</v>
      </c>
      <c r="AF579">
        <v>5</v>
      </c>
      <c r="AH579" t="s">
        <v>6480</v>
      </c>
      <c r="AI579" t="s">
        <v>6479</v>
      </c>
      <c r="AJ579" t="s">
        <v>6478</v>
      </c>
      <c r="AK579" t="s">
        <v>6477</v>
      </c>
      <c r="AL579">
        <v>8</v>
      </c>
      <c r="AM579" s="5">
        <f t="shared" si="74"/>
        <v>0.33333333333333331</v>
      </c>
      <c r="AN579" s="4">
        <f t="shared" si="79"/>
        <v>5.048592704783541E-4</v>
      </c>
      <c r="AO579" s="3"/>
      <c r="AP579">
        <v>0</v>
      </c>
      <c r="AR579" t="s">
        <v>1</v>
      </c>
      <c r="AT579" s="2" t="s">
        <v>0</v>
      </c>
      <c r="AU579" s="1">
        <f t="shared" si="75"/>
        <v>4.4680434583684816</v>
      </c>
      <c r="AV579" s="1">
        <f t="shared" si="76"/>
        <v>3.20588416370544</v>
      </c>
      <c r="AW579" s="1">
        <f t="shared" si="77"/>
        <v>1.9437248690423978</v>
      </c>
    </row>
    <row r="580" spans="1:49" x14ac:dyDescent="0.2">
      <c r="A580">
        <v>578</v>
      </c>
      <c r="B580" t="s">
        <v>6476</v>
      </c>
      <c r="C580" t="s">
        <v>6475</v>
      </c>
      <c r="F580" t="s">
        <v>6474</v>
      </c>
      <c r="G580" t="s">
        <v>15</v>
      </c>
      <c r="H580" t="s">
        <v>14</v>
      </c>
      <c r="I580" t="s">
        <v>6473</v>
      </c>
      <c r="J580">
        <v>60021859</v>
      </c>
      <c r="K580" t="s">
        <v>6472</v>
      </c>
      <c r="L580" t="s">
        <v>6471</v>
      </c>
      <c r="M580" t="s">
        <v>1857</v>
      </c>
      <c r="N580">
        <v>2</v>
      </c>
      <c r="O580" t="s">
        <v>6470</v>
      </c>
      <c r="P580" t="s">
        <v>6469</v>
      </c>
      <c r="Q580" t="s">
        <v>6468</v>
      </c>
      <c r="R580" s="7">
        <v>35796</v>
      </c>
      <c r="S580" s="8">
        <f t="shared" si="72"/>
        <v>1998</v>
      </c>
      <c r="T580" s="8">
        <v>1998</v>
      </c>
      <c r="U580" s="8">
        <f t="shared" si="73"/>
        <v>24</v>
      </c>
      <c r="V580" s="7">
        <v>1998</v>
      </c>
      <c r="W580" s="12" t="s">
        <v>3074</v>
      </c>
      <c r="X580" s="2">
        <v>2.383</v>
      </c>
      <c r="Y580" s="6">
        <f t="shared" si="78"/>
        <v>6.3612824003630442E-2</v>
      </c>
      <c r="AA580">
        <v>13502417</v>
      </c>
      <c r="AB580">
        <v>17416</v>
      </c>
      <c r="AD580" t="s">
        <v>4</v>
      </c>
      <c r="AE580">
        <v>145</v>
      </c>
      <c r="AF580">
        <v>5</v>
      </c>
      <c r="AH580" t="s">
        <v>6467</v>
      </c>
      <c r="AI580" t="s">
        <v>6466</v>
      </c>
      <c r="AJ580" t="s">
        <v>6465</v>
      </c>
      <c r="AK580" t="s">
        <v>6464</v>
      </c>
      <c r="AL580">
        <v>10</v>
      </c>
      <c r="AM580" s="5">
        <f t="shared" si="74"/>
        <v>0.41666666666666669</v>
      </c>
      <c r="AN580" s="4">
        <f t="shared" si="79"/>
        <v>6.310740880979427E-4</v>
      </c>
      <c r="AO580" s="3"/>
      <c r="AP580">
        <v>0</v>
      </c>
      <c r="AR580" t="s">
        <v>1</v>
      </c>
      <c r="AT580" s="2" t="s">
        <v>0</v>
      </c>
      <c r="AU580" s="1">
        <f t="shared" si="75"/>
        <v>4.4718299028970687</v>
      </c>
      <c r="AV580" s="1">
        <f t="shared" si="76"/>
        <v>3.2121949045864193</v>
      </c>
      <c r="AW580" s="1">
        <f t="shared" si="77"/>
        <v>1.9525599062757693</v>
      </c>
    </row>
    <row r="581" spans="1:49" x14ac:dyDescent="0.2">
      <c r="A581">
        <v>579</v>
      </c>
      <c r="B581" t="s">
        <v>6463</v>
      </c>
      <c r="C581" t="s">
        <v>6462</v>
      </c>
      <c r="F581" t="s">
        <v>6461</v>
      </c>
      <c r="G581" t="s">
        <v>15</v>
      </c>
      <c r="H581" t="s">
        <v>14</v>
      </c>
      <c r="I581" t="s">
        <v>6460</v>
      </c>
      <c r="J581" t="s">
        <v>6459</v>
      </c>
      <c r="K581" t="s">
        <v>6458</v>
      </c>
      <c r="L581" t="s">
        <v>6457</v>
      </c>
      <c r="M581" t="s">
        <v>6456</v>
      </c>
      <c r="N581">
        <v>7</v>
      </c>
      <c r="O581" t="s">
        <v>6455</v>
      </c>
      <c r="P581" t="s">
        <v>6454</v>
      </c>
      <c r="Q581" t="s">
        <v>6453</v>
      </c>
      <c r="R581" s="7">
        <v>35796</v>
      </c>
      <c r="S581" s="8">
        <f t="shared" si="72"/>
        <v>1998</v>
      </c>
      <c r="T581" s="8">
        <v>1998</v>
      </c>
      <c r="U581" s="8">
        <f t="shared" si="73"/>
        <v>24</v>
      </c>
      <c r="V581" s="7">
        <v>1998</v>
      </c>
      <c r="W581" s="12" t="s">
        <v>3074</v>
      </c>
      <c r="X581" s="2">
        <v>2.383</v>
      </c>
      <c r="Y581" s="6">
        <f t="shared" si="78"/>
        <v>6.3612824003630442E-2</v>
      </c>
      <c r="AA581">
        <v>13502417</v>
      </c>
      <c r="AB581">
        <v>17416</v>
      </c>
      <c r="AD581" t="s">
        <v>4</v>
      </c>
      <c r="AE581">
        <v>145</v>
      </c>
      <c r="AF581">
        <v>5</v>
      </c>
      <c r="AH581" t="s">
        <v>6452</v>
      </c>
      <c r="AI581" t="s">
        <v>6451</v>
      </c>
      <c r="AJ581" t="s">
        <v>6450</v>
      </c>
      <c r="AK581" t="s">
        <v>6449</v>
      </c>
      <c r="AL581">
        <v>1</v>
      </c>
      <c r="AM581" s="5">
        <f t="shared" si="74"/>
        <v>4.1666666666666664E-2</v>
      </c>
      <c r="AN581" s="4">
        <f t="shared" si="79"/>
        <v>6.3107408809794262E-5</v>
      </c>
      <c r="AO581" s="3"/>
      <c r="AP581">
        <v>0</v>
      </c>
      <c r="AR581" t="s">
        <v>1</v>
      </c>
      <c r="AT581" s="2" t="s">
        <v>0</v>
      </c>
      <c r="AU581" s="1">
        <f t="shared" si="75"/>
        <v>4.4547909025184245</v>
      </c>
      <c r="AV581" s="1">
        <f t="shared" si="76"/>
        <v>3.1837965706220119</v>
      </c>
      <c r="AW581" s="1">
        <f t="shared" si="77"/>
        <v>1.912802238725599</v>
      </c>
    </row>
    <row r="582" spans="1:49" x14ac:dyDescent="0.2">
      <c r="A582">
        <v>580</v>
      </c>
      <c r="B582" t="s">
        <v>6448</v>
      </c>
      <c r="C582" t="s">
        <v>6447</v>
      </c>
      <c r="F582" t="s">
        <v>6446</v>
      </c>
      <c r="G582" t="s">
        <v>15</v>
      </c>
      <c r="H582" t="s">
        <v>14</v>
      </c>
      <c r="I582" t="s">
        <v>6445</v>
      </c>
      <c r="J582" t="s">
        <v>6444</v>
      </c>
      <c r="K582" t="s">
        <v>6443</v>
      </c>
      <c r="L582" t="s">
        <v>6442</v>
      </c>
      <c r="M582" t="s">
        <v>193</v>
      </c>
      <c r="N582">
        <v>6</v>
      </c>
      <c r="O582" t="s">
        <v>6441</v>
      </c>
      <c r="P582" t="s">
        <v>6440</v>
      </c>
      <c r="Q582" t="s">
        <v>6439</v>
      </c>
      <c r="R582" s="7">
        <v>35796</v>
      </c>
      <c r="S582" s="8">
        <f t="shared" si="72"/>
        <v>1998</v>
      </c>
      <c r="T582" s="8">
        <v>1998</v>
      </c>
      <c r="U582" s="8">
        <f t="shared" si="73"/>
        <v>24</v>
      </c>
      <c r="V582" s="7" t="s">
        <v>6424</v>
      </c>
      <c r="W582" t="s">
        <v>1121</v>
      </c>
      <c r="X582" s="2">
        <v>1.1779999999999999</v>
      </c>
      <c r="Y582" s="6">
        <f t="shared" si="78"/>
        <v>3.1446037212033845E-2</v>
      </c>
      <c r="AA582">
        <v>168033</v>
      </c>
      <c r="AB582">
        <v>27965</v>
      </c>
      <c r="AD582" t="s">
        <v>4</v>
      </c>
      <c r="AE582">
        <v>63</v>
      </c>
      <c r="AF582">
        <v>5</v>
      </c>
      <c r="AH582" t="s">
        <v>6438</v>
      </c>
      <c r="AI582" t="s">
        <v>6437</v>
      </c>
      <c r="AJ582" t="s">
        <v>6436</v>
      </c>
      <c r="AK582" t="s">
        <v>6435</v>
      </c>
      <c r="AL582">
        <v>50</v>
      </c>
      <c r="AM582" s="5">
        <f t="shared" si="74"/>
        <v>2.0833333333333335</v>
      </c>
      <c r="AN582" s="4">
        <f t="shared" si="79"/>
        <v>3.1553704404897135E-3</v>
      </c>
      <c r="AO582" s="3"/>
      <c r="AP582">
        <v>0</v>
      </c>
      <c r="AR582" t="s">
        <v>1</v>
      </c>
      <c r="AT582" s="2">
        <v>2.9279999999999999</v>
      </c>
      <c r="AU582" s="1">
        <f t="shared" si="75"/>
        <v>2.2958837180570608</v>
      </c>
      <c r="AV582" s="1">
        <f t="shared" si="76"/>
        <v>1.7300703826261778</v>
      </c>
      <c r="AW582" s="1">
        <f t="shared" si="77"/>
        <v>1.1642570471952953</v>
      </c>
    </row>
    <row r="583" spans="1:49" x14ac:dyDescent="0.2">
      <c r="A583">
        <v>581</v>
      </c>
      <c r="B583" t="s">
        <v>6434</v>
      </c>
      <c r="C583" t="s">
        <v>6433</v>
      </c>
      <c r="F583" t="s">
        <v>6432</v>
      </c>
      <c r="G583" t="s">
        <v>15</v>
      </c>
      <c r="H583" t="s">
        <v>14</v>
      </c>
      <c r="I583" t="s">
        <v>6431</v>
      </c>
      <c r="J583" t="s">
        <v>6430</v>
      </c>
      <c r="K583" t="s">
        <v>6429</v>
      </c>
      <c r="L583" t="s">
        <v>6428</v>
      </c>
      <c r="M583" t="s">
        <v>26</v>
      </c>
      <c r="N583">
        <v>5</v>
      </c>
      <c r="O583" t="s">
        <v>6427</v>
      </c>
      <c r="P583" t="s">
        <v>6426</v>
      </c>
      <c r="Q583" t="s">
        <v>6425</v>
      </c>
      <c r="R583" s="7">
        <v>35796</v>
      </c>
      <c r="S583" s="8">
        <f t="shared" si="72"/>
        <v>1998</v>
      </c>
      <c r="T583" s="8">
        <v>1998</v>
      </c>
      <c r="U583" s="8">
        <f t="shared" si="73"/>
        <v>24</v>
      </c>
      <c r="V583" s="7" t="s">
        <v>6424</v>
      </c>
      <c r="W583" t="s">
        <v>1121</v>
      </c>
      <c r="X583" s="2">
        <v>1.1779999999999999</v>
      </c>
      <c r="Y583" s="6">
        <f t="shared" si="78"/>
        <v>3.1446037212033845E-2</v>
      </c>
      <c r="AA583">
        <v>168033</v>
      </c>
      <c r="AB583">
        <v>27965</v>
      </c>
      <c r="AD583" t="s">
        <v>4</v>
      </c>
      <c r="AE583">
        <v>63</v>
      </c>
      <c r="AF583">
        <v>5</v>
      </c>
      <c r="AH583" t="s">
        <v>6423</v>
      </c>
      <c r="AI583" t="s">
        <v>6422</v>
      </c>
      <c r="AJ583" t="s">
        <v>6421</v>
      </c>
      <c r="AK583" t="s">
        <v>6420</v>
      </c>
      <c r="AL583">
        <v>134</v>
      </c>
      <c r="AM583" s="5">
        <f t="shared" si="74"/>
        <v>5.583333333333333</v>
      </c>
      <c r="AN583" s="4">
        <f t="shared" si="79"/>
        <v>8.4563927805124325E-3</v>
      </c>
      <c r="AO583" s="3"/>
      <c r="AP583">
        <v>0</v>
      </c>
      <c r="AR583" t="s">
        <v>1</v>
      </c>
      <c r="AT583" s="2">
        <v>2.9279999999999999</v>
      </c>
      <c r="AU583" s="1">
        <f t="shared" si="75"/>
        <v>2.454914388257742</v>
      </c>
      <c r="AV583" s="1">
        <f t="shared" si="76"/>
        <v>1.9951214996273139</v>
      </c>
      <c r="AW583" s="1">
        <f t="shared" si="77"/>
        <v>1.5353286109968856</v>
      </c>
    </row>
    <row r="584" spans="1:49" x14ac:dyDescent="0.2">
      <c r="A584">
        <v>582</v>
      </c>
      <c r="B584" t="s">
        <v>6419</v>
      </c>
      <c r="C584" t="s">
        <v>6418</v>
      </c>
      <c r="F584" t="s">
        <v>6417</v>
      </c>
      <c r="G584" t="s">
        <v>15</v>
      </c>
      <c r="H584" t="s">
        <v>14</v>
      </c>
      <c r="I584" t="s">
        <v>6416</v>
      </c>
      <c r="J584">
        <v>60008673</v>
      </c>
      <c r="K584" t="s">
        <v>6415</v>
      </c>
      <c r="L584" t="s">
        <v>6414</v>
      </c>
      <c r="M584" t="s">
        <v>1028</v>
      </c>
      <c r="N584">
        <v>4</v>
      </c>
      <c r="O584" t="s">
        <v>6413</v>
      </c>
      <c r="P584" t="s">
        <v>6412</v>
      </c>
      <c r="Q584" t="s">
        <v>6411</v>
      </c>
      <c r="R584" s="7">
        <v>35796</v>
      </c>
      <c r="S584" s="8">
        <f t="shared" si="72"/>
        <v>1998</v>
      </c>
      <c r="T584" s="8">
        <v>1998</v>
      </c>
      <c r="U584" s="8">
        <f t="shared" si="73"/>
        <v>24</v>
      </c>
      <c r="V584" s="7" t="s">
        <v>6264</v>
      </c>
      <c r="W584" t="s">
        <v>6263</v>
      </c>
      <c r="X584" s="2">
        <v>0.22500000000000001</v>
      </c>
      <c r="Y584" s="6">
        <f t="shared" si="78"/>
        <v>6.0062464963562111E-3</v>
      </c>
      <c r="AA584">
        <v>2726343</v>
      </c>
      <c r="AB584">
        <v>16128</v>
      </c>
      <c r="AC584" t="s">
        <v>6262</v>
      </c>
      <c r="AD584" t="s">
        <v>4</v>
      </c>
      <c r="AE584">
        <v>18</v>
      </c>
      <c r="AF584">
        <v>5</v>
      </c>
      <c r="AH584" t="s">
        <v>6410</v>
      </c>
      <c r="AI584" t="s">
        <v>6409</v>
      </c>
      <c r="AK584" t="s">
        <v>6408</v>
      </c>
      <c r="AL584">
        <v>5</v>
      </c>
      <c r="AM584" s="5">
        <f t="shared" si="74"/>
        <v>0.20833333333333334</v>
      </c>
      <c r="AN584" s="4">
        <f t="shared" si="79"/>
        <v>3.1553704404897135E-4</v>
      </c>
      <c r="AO584" s="3"/>
      <c r="AP584">
        <v>0</v>
      </c>
      <c r="AR584" t="s">
        <v>1</v>
      </c>
      <c r="AT584" s="2">
        <v>1.099</v>
      </c>
      <c r="AU584" s="1">
        <f t="shared" si="75"/>
        <v>0.42990336606640389</v>
      </c>
      <c r="AV584" s="1">
        <f t="shared" si="76"/>
        <v>0.31608917702025913</v>
      </c>
      <c r="AW584" s="1">
        <f t="shared" si="77"/>
        <v>0.20227498797411431</v>
      </c>
    </row>
    <row r="585" spans="1:49" x14ac:dyDescent="0.2">
      <c r="A585">
        <v>583</v>
      </c>
      <c r="B585" t="s">
        <v>6407</v>
      </c>
      <c r="C585" t="s">
        <v>6406</v>
      </c>
      <c r="F585" t="s">
        <v>6405</v>
      </c>
      <c r="G585" t="s">
        <v>15</v>
      </c>
      <c r="H585" t="s">
        <v>14</v>
      </c>
      <c r="I585" t="s">
        <v>6404</v>
      </c>
      <c r="J585" t="s">
        <v>6403</v>
      </c>
      <c r="K585" t="s">
        <v>6402</v>
      </c>
      <c r="L585" t="s">
        <v>6401</v>
      </c>
      <c r="M585" t="s">
        <v>921</v>
      </c>
      <c r="N585">
        <v>3</v>
      </c>
      <c r="O585" t="s">
        <v>6400</v>
      </c>
      <c r="P585" t="s">
        <v>6399</v>
      </c>
      <c r="Q585" t="s">
        <v>6398</v>
      </c>
      <c r="R585" s="7">
        <v>35796</v>
      </c>
      <c r="S585" s="8">
        <f t="shared" si="72"/>
        <v>1998</v>
      </c>
      <c r="T585" s="8">
        <v>1998</v>
      </c>
      <c r="U585" s="8">
        <f t="shared" si="73"/>
        <v>24</v>
      </c>
      <c r="V585" s="7" t="s">
        <v>1720</v>
      </c>
      <c r="W585" t="s">
        <v>6397</v>
      </c>
      <c r="X585" s="2">
        <v>1.573</v>
      </c>
      <c r="Y585" s="6">
        <f t="shared" si="78"/>
        <v>4.1990336616748086E-2</v>
      </c>
      <c r="AA585">
        <v>7315090</v>
      </c>
      <c r="AB585">
        <v>29586</v>
      </c>
      <c r="AC585">
        <v>15333884</v>
      </c>
      <c r="AD585" t="s">
        <v>4</v>
      </c>
      <c r="AE585">
        <v>21</v>
      </c>
      <c r="AF585">
        <v>5</v>
      </c>
      <c r="AH585" t="s">
        <v>6396</v>
      </c>
      <c r="AI585" t="s">
        <v>6395</v>
      </c>
      <c r="AK585" t="s">
        <v>6394</v>
      </c>
      <c r="AL585">
        <v>13</v>
      </c>
      <c r="AM585" s="5">
        <f t="shared" si="74"/>
        <v>0.54166666666666663</v>
      </c>
      <c r="AN585" s="4">
        <f t="shared" si="79"/>
        <v>8.2039631452732545E-4</v>
      </c>
      <c r="AO585" s="3"/>
      <c r="AP585">
        <v>0</v>
      </c>
      <c r="AR585" t="s">
        <v>1</v>
      </c>
      <c r="AT585" s="2" t="s">
        <v>0</v>
      </c>
      <c r="AU585" s="1">
        <f t="shared" si="75"/>
        <v>2.9639354526081858</v>
      </c>
      <c r="AV585" s="1">
        <f t="shared" si="76"/>
        <v>2.140536646563771</v>
      </c>
      <c r="AW585" s="1">
        <f t="shared" si="77"/>
        <v>1.3171378405193552</v>
      </c>
    </row>
    <row r="586" spans="1:49" x14ac:dyDescent="0.2">
      <c r="A586">
        <v>584</v>
      </c>
      <c r="B586" t="s">
        <v>6393</v>
      </c>
      <c r="C586" t="s">
        <v>6392</v>
      </c>
      <c r="F586" t="s">
        <v>6391</v>
      </c>
      <c r="G586" t="s">
        <v>15</v>
      </c>
      <c r="H586" t="s">
        <v>14</v>
      </c>
      <c r="I586" t="s">
        <v>6390</v>
      </c>
      <c r="J586">
        <v>60007592</v>
      </c>
      <c r="K586" t="s">
        <v>1357</v>
      </c>
      <c r="L586" t="s">
        <v>1356</v>
      </c>
      <c r="M586" t="s">
        <v>1355</v>
      </c>
      <c r="N586">
        <v>4</v>
      </c>
      <c r="O586" t="s">
        <v>6389</v>
      </c>
      <c r="P586" t="s">
        <v>6388</v>
      </c>
      <c r="Q586" t="s">
        <v>6387</v>
      </c>
      <c r="R586" s="7">
        <v>35796</v>
      </c>
      <c r="S586" s="8">
        <f t="shared" si="72"/>
        <v>1998</v>
      </c>
      <c r="T586" s="8">
        <v>1998</v>
      </c>
      <c r="U586" s="8">
        <f t="shared" si="73"/>
        <v>24</v>
      </c>
      <c r="V586" s="7" t="s">
        <v>1720</v>
      </c>
      <c r="W586" t="s">
        <v>1621</v>
      </c>
      <c r="X586" s="2">
        <v>0.371</v>
      </c>
      <c r="Y586" s="6">
        <f t="shared" si="78"/>
        <v>9.9036331117695747E-3</v>
      </c>
      <c r="AA586">
        <v>486604</v>
      </c>
      <c r="AB586">
        <v>28580</v>
      </c>
      <c r="AD586" t="s">
        <v>4</v>
      </c>
      <c r="AE586">
        <v>33</v>
      </c>
      <c r="AF586">
        <v>5</v>
      </c>
      <c r="AH586" t="s">
        <v>6386</v>
      </c>
      <c r="AI586" t="s">
        <v>6385</v>
      </c>
      <c r="AK586" t="s">
        <v>6384</v>
      </c>
      <c r="AL586">
        <v>49</v>
      </c>
      <c r="AM586" s="5">
        <f t="shared" si="74"/>
        <v>2.0416666666666665</v>
      </c>
      <c r="AN586" s="4">
        <f t="shared" si="79"/>
        <v>3.0922630316799191E-3</v>
      </c>
      <c r="AO586" s="3"/>
      <c r="AP586">
        <v>0</v>
      </c>
      <c r="AR586" t="s">
        <v>1</v>
      </c>
      <c r="AT586" s="2">
        <v>1.431</v>
      </c>
      <c r="AU586" s="1">
        <f t="shared" si="75"/>
        <v>0.78602220877426776</v>
      </c>
      <c r="AV586" s="1">
        <f t="shared" si="76"/>
        <v>0.64979480717247462</v>
      </c>
      <c r="AW586" s="1">
        <f t="shared" si="77"/>
        <v>0.51356740557068159</v>
      </c>
    </row>
    <row r="587" spans="1:49" x14ac:dyDescent="0.2">
      <c r="A587">
        <v>585</v>
      </c>
      <c r="B587" t="s">
        <v>6383</v>
      </c>
      <c r="C587" t="s">
        <v>6382</v>
      </c>
      <c r="F587" t="s">
        <v>6381</v>
      </c>
      <c r="G587" t="s">
        <v>15</v>
      </c>
      <c r="H587" t="s">
        <v>14</v>
      </c>
      <c r="I587" t="s">
        <v>6380</v>
      </c>
      <c r="J587">
        <v>60104461</v>
      </c>
      <c r="K587" t="s">
        <v>6369</v>
      </c>
      <c r="L587" t="s">
        <v>6368</v>
      </c>
      <c r="M587" t="s">
        <v>1586</v>
      </c>
      <c r="N587">
        <v>3</v>
      </c>
      <c r="O587" t="s">
        <v>6379</v>
      </c>
      <c r="P587" t="s">
        <v>6378</v>
      </c>
      <c r="Q587" t="s">
        <v>6377</v>
      </c>
      <c r="R587" s="7">
        <v>35796</v>
      </c>
      <c r="S587" s="8">
        <f t="shared" si="72"/>
        <v>1998</v>
      </c>
      <c r="T587" s="8">
        <v>1998</v>
      </c>
      <c r="U587" s="8">
        <f t="shared" si="73"/>
        <v>24</v>
      </c>
      <c r="V587" s="7" t="s">
        <v>6264</v>
      </c>
      <c r="W587" t="s">
        <v>6263</v>
      </c>
      <c r="X587" s="2">
        <v>0.22500000000000001</v>
      </c>
      <c r="Y587" s="6">
        <f t="shared" si="78"/>
        <v>6.0062464963562111E-3</v>
      </c>
      <c r="AA587">
        <v>2726343</v>
      </c>
      <c r="AB587">
        <v>16128</v>
      </c>
      <c r="AC587" t="s">
        <v>6262</v>
      </c>
      <c r="AD587" t="s">
        <v>4</v>
      </c>
      <c r="AE587">
        <v>18</v>
      </c>
      <c r="AF587">
        <v>5</v>
      </c>
      <c r="AH587" t="s">
        <v>6376</v>
      </c>
      <c r="AI587" t="s">
        <v>6375</v>
      </c>
      <c r="AK587" t="s">
        <v>6374</v>
      </c>
      <c r="AL587">
        <v>6</v>
      </c>
      <c r="AM587" s="5">
        <f t="shared" si="74"/>
        <v>0.25</v>
      </c>
      <c r="AN587" s="4">
        <f t="shared" si="79"/>
        <v>3.786444528587656E-4</v>
      </c>
      <c r="AO587" s="3"/>
      <c r="AP587">
        <v>0</v>
      </c>
      <c r="AR587" t="s">
        <v>1</v>
      </c>
      <c r="AT587" s="2">
        <v>1.099</v>
      </c>
      <c r="AU587" s="1">
        <f t="shared" si="75"/>
        <v>0.43179658833069773</v>
      </c>
      <c r="AV587" s="1">
        <f t="shared" si="76"/>
        <v>0.31924454746074882</v>
      </c>
      <c r="AW587" s="1">
        <f t="shared" si="77"/>
        <v>0.20669250659079993</v>
      </c>
    </row>
    <row r="588" spans="1:49" x14ac:dyDescent="0.2">
      <c r="A588">
        <v>586</v>
      </c>
      <c r="B588" t="s">
        <v>6373</v>
      </c>
      <c r="C588" t="s">
        <v>6372</v>
      </c>
      <c r="F588" t="s">
        <v>6371</v>
      </c>
      <c r="G588" t="s">
        <v>15</v>
      </c>
      <c r="H588" t="s">
        <v>14</v>
      </c>
      <c r="I588" t="s">
        <v>6370</v>
      </c>
      <c r="J588">
        <v>60104461</v>
      </c>
      <c r="K588" t="s">
        <v>6369</v>
      </c>
      <c r="L588" t="s">
        <v>6368</v>
      </c>
      <c r="M588" t="s">
        <v>1586</v>
      </c>
      <c r="N588">
        <v>2</v>
      </c>
      <c r="O588" t="s">
        <v>6367</v>
      </c>
      <c r="P588" t="s">
        <v>6366</v>
      </c>
      <c r="Q588" t="s">
        <v>6365</v>
      </c>
      <c r="R588" s="7">
        <v>35796</v>
      </c>
      <c r="S588" s="8">
        <f t="shared" si="72"/>
        <v>1998</v>
      </c>
      <c r="T588" s="8">
        <v>1998</v>
      </c>
      <c r="U588" s="8">
        <f t="shared" si="73"/>
        <v>24</v>
      </c>
      <c r="V588" s="7" t="s">
        <v>6264</v>
      </c>
      <c r="W588" t="s">
        <v>6263</v>
      </c>
      <c r="X588" s="2">
        <v>0.22500000000000001</v>
      </c>
      <c r="Y588" s="6">
        <f t="shared" si="78"/>
        <v>6.0062464963562111E-3</v>
      </c>
      <c r="AA588">
        <v>2726343</v>
      </c>
      <c r="AB588">
        <v>16128</v>
      </c>
      <c r="AC588" t="s">
        <v>6262</v>
      </c>
      <c r="AD588" t="s">
        <v>4</v>
      </c>
      <c r="AE588">
        <v>18</v>
      </c>
      <c r="AF588">
        <v>5</v>
      </c>
      <c r="AH588" t="s">
        <v>6364</v>
      </c>
      <c r="AI588" t="s">
        <v>6363</v>
      </c>
      <c r="AK588" t="s">
        <v>6362</v>
      </c>
      <c r="AL588">
        <v>1</v>
      </c>
      <c r="AM588" s="5">
        <f t="shared" si="74"/>
        <v>4.1666666666666664E-2</v>
      </c>
      <c r="AN588" s="4">
        <f t="shared" si="79"/>
        <v>6.3107408809794262E-5</v>
      </c>
      <c r="AO588" s="3"/>
      <c r="AP588">
        <v>0</v>
      </c>
      <c r="AR588" t="s">
        <v>1</v>
      </c>
      <c r="AT588" s="2">
        <v>1.099</v>
      </c>
      <c r="AU588" s="1">
        <f t="shared" si="75"/>
        <v>0.42233047700922854</v>
      </c>
      <c r="AV588" s="1">
        <f t="shared" si="76"/>
        <v>0.30346769525830025</v>
      </c>
      <c r="AW588" s="1">
        <f t="shared" si="77"/>
        <v>0.18460491350737193</v>
      </c>
    </row>
    <row r="589" spans="1:49" x14ac:dyDescent="0.2">
      <c r="A589">
        <v>587</v>
      </c>
      <c r="B589" t="s">
        <v>6361</v>
      </c>
      <c r="C589" t="s">
        <v>6360</v>
      </c>
      <c r="F589" t="s">
        <v>6359</v>
      </c>
      <c r="G589" t="s">
        <v>15</v>
      </c>
      <c r="H589" t="s">
        <v>14</v>
      </c>
      <c r="I589" t="s">
        <v>6358</v>
      </c>
      <c r="J589" t="s">
        <v>6357</v>
      </c>
      <c r="K589" t="s">
        <v>6356</v>
      </c>
      <c r="L589" t="s">
        <v>6355</v>
      </c>
      <c r="M589" t="s">
        <v>1646</v>
      </c>
      <c r="N589">
        <v>2</v>
      </c>
      <c r="O589" t="s">
        <v>6354</v>
      </c>
      <c r="P589" t="s">
        <v>6353</v>
      </c>
      <c r="Q589" t="s">
        <v>6352</v>
      </c>
      <c r="R589" s="7">
        <v>35796</v>
      </c>
      <c r="S589" s="8">
        <f t="shared" si="72"/>
        <v>1998</v>
      </c>
      <c r="T589" s="8">
        <v>1998</v>
      </c>
      <c r="U589" s="8">
        <f t="shared" si="73"/>
        <v>24</v>
      </c>
      <c r="V589" s="7">
        <v>1998</v>
      </c>
      <c r="W589" t="s">
        <v>6351</v>
      </c>
      <c r="X589" s="2">
        <v>1.786</v>
      </c>
      <c r="Y589" s="6">
        <f t="shared" si="78"/>
        <v>4.7676249966631966E-2</v>
      </c>
      <c r="AA589">
        <v>2783649</v>
      </c>
      <c r="AB589">
        <v>18050</v>
      </c>
      <c r="AD589" t="s">
        <v>4</v>
      </c>
      <c r="AE589">
        <v>17</v>
      </c>
      <c r="AF589">
        <v>9</v>
      </c>
      <c r="AH589" t="s">
        <v>6350</v>
      </c>
      <c r="AI589" t="s">
        <v>6349</v>
      </c>
      <c r="AK589" t="s">
        <v>6348</v>
      </c>
      <c r="AL589">
        <v>34</v>
      </c>
      <c r="AM589" s="5">
        <f t="shared" si="74"/>
        <v>1.4166666666666667</v>
      </c>
      <c r="AN589" s="4">
        <f t="shared" si="79"/>
        <v>2.1456518995330051E-3</v>
      </c>
      <c r="AO589" s="3"/>
      <c r="AP589">
        <v>0</v>
      </c>
      <c r="AR589" t="s">
        <v>1</v>
      </c>
      <c r="AT589" s="2" t="s">
        <v>0</v>
      </c>
      <c r="AU589" s="1">
        <f t="shared" si="75"/>
        <v>3.4017070546502279</v>
      </c>
      <c r="AV589" s="1">
        <f t="shared" si="76"/>
        <v>2.4910950933082483</v>
      </c>
      <c r="AW589" s="1">
        <f t="shared" si="77"/>
        <v>1.5804831319662691</v>
      </c>
    </row>
    <row r="590" spans="1:49" x14ac:dyDescent="0.2">
      <c r="A590">
        <v>588</v>
      </c>
      <c r="B590" t="s">
        <v>6347</v>
      </c>
      <c r="C590" t="s">
        <v>6346</v>
      </c>
      <c r="F590" t="s">
        <v>6345</v>
      </c>
      <c r="G590" t="s">
        <v>15</v>
      </c>
      <c r="H590" t="s">
        <v>14</v>
      </c>
      <c r="I590" t="s">
        <v>6344</v>
      </c>
      <c r="J590" t="s">
        <v>6343</v>
      </c>
      <c r="K590" t="s">
        <v>6342</v>
      </c>
      <c r="L590" t="s">
        <v>6341</v>
      </c>
      <c r="M590" t="s">
        <v>6340</v>
      </c>
      <c r="N590">
        <v>3</v>
      </c>
      <c r="O590" t="s">
        <v>6339</v>
      </c>
      <c r="P590" t="s">
        <v>6338</v>
      </c>
      <c r="Q590" t="s">
        <v>6337</v>
      </c>
      <c r="R590" s="7">
        <v>35796</v>
      </c>
      <c r="S590" s="8">
        <f t="shared" si="72"/>
        <v>1998</v>
      </c>
      <c r="T590" s="8">
        <v>1998</v>
      </c>
      <c r="U590" s="8">
        <f t="shared" si="73"/>
        <v>24</v>
      </c>
      <c r="V590" s="7" t="s">
        <v>6264</v>
      </c>
      <c r="W590" t="s">
        <v>6263</v>
      </c>
      <c r="X590" s="2">
        <v>0.22500000000000001</v>
      </c>
      <c r="Y590" s="6">
        <f t="shared" si="78"/>
        <v>6.0062464963562111E-3</v>
      </c>
      <c r="AA590">
        <v>2726343</v>
      </c>
      <c r="AB590">
        <v>16128</v>
      </c>
      <c r="AC590" t="s">
        <v>6262</v>
      </c>
      <c r="AD590" t="s">
        <v>4</v>
      </c>
      <c r="AE590">
        <v>18</v>
      </c>
      <c r="AF590">
        <v>5</v>
      </c>
      <c r="AH590" t="s">
        <v>6336</v>
      </c>
      <c r="AI590" t="s">
        <v>6335</v>
      </c>
      <c r="AK590" t="s">
        <v>6334</v>
      </c>
      <c r="AL590">
        <v>2</v>
      </c>
      <c r="AM590" s="5">
        <f t="shared" si="74"/>
        <v>8.3333333333333329E-2</v>
      </c>
      <c r="AN590" s="4">
        <f t="shared" si="79"/>
        <v>1.2621481761958852E-4</v>
      </c>
      <c r="AO590" s="3"/>
      <c r="AP590">
        <v>0</v>
      </c>
      <c r="AR590" t="s">
        <v>1</v>
      </c>
      <c r="AT590" s="2">
        <v>1.099</v>
      </c>
      <c r="AU590" s="1">
        <f t="shared" si="75"/>
        <v>0.42422369927352238</v>
      </c>
      <c r="AV590" s="1">
        <f t="shared" si="76"/>
        <v>0.30662306569879</v>
      </c>
      <c r="AW590" s="1">
        <f t="shared" si="77"/>
        <v>0.1890224321240575</v>
      </c>
    </row>
    <row r="591" spans="1:49" x14ac:dyDescent="0.2">
      <c r="A591">
        <v>589</v>
      </c>
      <c r="B591" t="s">
        <v>6333</v>
      </c>
      <c r="C591" t="s">
        <v>6332</v>
      </c>
      <c r="F591" t="s">
        <v>6331</v>
      </c>
      <c r="G591" t="s">
        <v>15</v>
      </c>
      <c r="H591" t="s">
        <v>14</v>
      </c>
      <c r="I591" t="s">
        <v>6330</v>
      </c>
      <c r="J591">
        <v>60018714</v>
      </c>
      <c r="K591" t="s">
        <v>6329</v>
      </c>
      <c r="L591" t="s">
        <v>1867</v>
      </c>
      <c r="M591" t="s">
        <v>161</v>
      </c>
      <c r="N591">
        <v>1</v>
      </c>
      <c r="O591" t="s">
        <v>6328</v>
      </c>
      <c r="P591">
        <v>6603627480</v>
      </c>
      <c r="Q591">
        <v>60018714</v>
      </c>
      <c r="R591" s="7">
        <v>35796</v>
      </c>
      <c r="S591" s="8">
        <f t="shared" si="72"/>
        <v>1998</v>
      </c>
      <c r="T591" s="8">
        <v>1998</v>
      </c>
      <c r="U591" s="8">
        <f t="shared" si="73"/>
        <v>24</v>
      </c>
      <c r="V591" s="7" t="s">
        <v>1720</v>
      </c>
      <c r="W591" t="s">
        <v>1621</v>
      </c>
      <c r="X591" s="2">
        <v>0.371</v>
      </c>
      <c r="Y591" s="6">
        <f t="shared" si="78"/>
        <v>9.9036331117695747E-3</v>
      </c>
      <c r="AA591">
        <v>486604</v>
      </c>
      <c r="AB591">
        <v>28580</v>
      </c>
      <c r="AD591" t="s">
        <v>4</v>
      </c>
      <c r="AE591">
        <v>33</v>
      </c>
      <c r="AF591">
        <v>5</v>
      </c>
      <c r="AH591" t="s">
        <v>6327</v>
      </c>
      <c r="AI591" t="s">
        <v>6326</v>
      </c>
      <c r="AK591" t="s">
        <v>6325</v>
      </c>
      <c r="AL591">
        <v>10</v>
      </c>
      <c r="AM591" s="5">
        <f t="shared" si="74"/>
        <v>0.41666666666666669</v>
      </c>
      <c r="AN591" s="4">
        <f t="shared" si="79"/>
        <v>6.310740880979427E-4</v>
      </c>
      <c r="AO591" s="3"/>
      <c r="AP591">
        <v>1</v>
      </c>
      <c r="AR591" t="s">
        <v>1</v>
      </c>
      <c r="AT591" s="2">
        <v>1.431</v>
      </c>
      <c r="AU591" s="1">
        <f t="shared" si="75"/>
        <v>0.7121865404668084</v>
      </c>
      <c r="AV591" s="1">
        <f t="shared" si="76"/>
        <v>0.52673535999337584</v>
      </c>
      <c r="AW591" s="1">
        <f t="shared" si="77"/>
        <v>0.34128417951994322</v>
      </c>
    </row>
    <row r="592" spans="1:49" x14ac:dyDescent="0.2">
      <c r="A592">
        <v>590</v>
      </c>
      <c r="B592" t="s">
        <v>6324</v>
      </c>
      <c r="C592" t="s">
        <v>6323</v>
      </c>
      <c r="F592" t="s">
        <v>6322</v>
      </c>
      <c r="G592" t="s">
        <v>15</v>
      </c>
      <c r="H592" t="s">
        <v>14</v>
      </c>
      <c r="I592" t="s">
        <v>6321</v>
      </c>
      <c r="J592">
        <v>100563122</v>
      </c>
      <c r="K592" t="s">
        <v>6320</v>
      </c>
      <c r="L592" t="s">
        <v>6319</v>
      </c>
      <c r="M592" t="s">
        <v>6318</v>
      </c>
      <c r="N592">
        <v>1</v>
      </c>
      <c r="O592" t="s">
        <v>6317</v>
      </c>
      <c r="P592">
        <v>6601988056</v>
      </c>
      <c r="Q592">
        <v>100563122</v>
      </c>
      <c r="R592" s="7">
        <v>35796</v>
      </c>
      <c r="S592" s="8">
        <f t="shared" si="72"/>
        <v>1998</v>
      </c>
      <c r="T592" s="8">
        <v>1998</v>
      </c>
      <c r="U592" s="8">
        <f t="shared" si="73"/>
        <v>24</v>
      </c>
      <c r="V592" s="7" t="s">
        <v>1720</v>
      </c>
      <c r="W592" t="s">
        <v>1621</v>
      </c>
      <c r="X592" s="2">
        <v>0.371</v>
      </c>
      <c r="Y592" s="6">
        <f t="shared" si="78"/>
        <v>9.9036331117695747E-3</v>
      </c>
      <c r="AA592">
        <v>486604</v>
      </c>
      <c r="AB592">
        <v>28580</v>
      </c>
      <c r="AD592" t="s">
        <v>4</v>
      </c>
      <c r="AE592">
        <v>33</v>
      </c>
      <c r="AF592">
        <v>5</v>
      </c>
      <c r="AH592" t="s">
        <v>6316</v>
      </c>
      <c r="AI592" t="s">
        <v>6315</v>
      </c>
      <c r="AK592" t="s">
        <v>6314</v>
      </c>
      <c r="AL592">
        <v>0</v>
      </c>
      <c r="AM592" s="5">
        <f t="shared" si="74"/>
        <v>0</v>
      </c>
      <c r="AN592" s="4">
        <f t="shared" si="79"/>
        <v>0</v>
      </c>
      <c r="AO592" s="3"/>
      <c r="AP592">
        <v>0</v>
      </c>
      <c r="AR592" t="s">
        <v>1</v>
      </c>
      <c r="AT592" s="2">
        <v>1.431</v>
      </c>
      <c r="AU592" s="1">
        <f t="shared" si="75"/>
        <v>0.69325431782387015</v>
      </c>
      <c r="AV592" s="1">
        <f t="shared" si="76"/>
        <v>0.49518165558847871</v>
      </c>
      <c r="AW592" s="1">
        <f t="shared" si="77"/>
        <v>0.29710899335308727</v>
      </c>
    </row>
    <row r="593" spans="1:49" x14ac:dyDescent="0.2">
      <c r="A593">
        <v>591</v>
      </c>
      <c r="B593" t="s">
        <v>6313</v>
      </c>
      <c r="C593" t="s">
        <v>6312</v>
      </c>
      <c r="F593" t="s">
        <v>6311</v>
      </c>
      <c r="G593" t="s">
        <v>15</v>
      </c>
      <c r="H593" t="s">
        <v>14</v>
      </c>
      <c r="I593" t="s">
        <v>6310</v>
      </c>
      <c r="J593">
        <v>60015331</v>
      </c>
      <c r="K593" t="s">
        <v>6269</v>
      </c>
      <c r="L593" t="s">
        <v>6268</v>
      </c>
      <c r="M593" t="s">
        <v>1516</v>
      </c>
      <c r="N593">
        <v>3</v>
      </c>
      <c r="O593" t="s">
        <v>6309</v>
      </c>
      <c r="P593" t="s">
        <v>6308</v>
      </c>
      <c r="Q593" t="s">
        <v>6307</v>
      </c>
      <c r="R593" s="7">
        <v>35796</v>
      </c>
      <c r="S593" s="8">
        <f t="shared" si="72"/>
        <v>1998</v>
      </c>
      <c r="T593" s="8">
        <v>1998</v>
      </c>
      <c r="U593" s="8">
        <f t="shared" si="73"/>
        <v>24</v>
      </c>
      <c r="V593" s="7" t="s">
        <v>6264</v>
      </c>
      <c r="W593" t="s">
        <v>6263</v>
      </c>
      <c r="X593" s="2">
        <v>0.22500000000000001</v>
      </c>
      <c r="Y593" s="6">
        <f t="shared" si="78"/>
        <v>6.0062464963562111E-3</v>
      </c>
      <c r="AA593">
        <v>2726343</v>
      </c>
      <c r="AB593">
        <v>16128</v>
      </c>
      <c r="AC593" t="s">
        <v>6262</v>
      </c>
      <c r="AD593" t="s">
        <v>4</v>
      </c>
      <c r="AE593">
        <v>18</v>
      </c>
      <c r="AF593">
        <v>5</v>
      </c>
      <c r="AH593" t="s">
        <v>6306</v>
      </c>
      <c r="AI593" t="s">
        <v>6305</v>
      </c>
      <c r="AK593" t="s">
        <v>6304</v>
      </c>
      <c r="AL593">
        <v>0</v>
      </c>
      <c r="AM593" s="5">
        <f t="shared" si="74"/>
        <v>0</v>
      </c>
      <c r="AN593" s="4">
        <f t="shared" si="79"/>
        <v>0</v>
      </c>
      <c r="AO593" s="3"/>
      <c r="AP593">
        <v>0</v>
      </c>
      <c r="AR593" t="s">
        <v>1</v>
      </c>
      <c r="AT593" s="2">
        <v>1.099</v>
      </c>
      <c r="AU593" s="1">
        <f t="shared" si="75"/>
        <v>0.42043725474493476</v>
      </c>
      <c r="AV593" s="1">
        <f t="shared" si="76"/>
        <v>0.30031232481781056</v>
      </c>
      <c r="AW593" s="1">
        <f t="shared" si="77"/>
        <v>0.18018739489068633</v>
      </c>
    </row>
    <row r="594" spans="1:49" x14ac:dyDescent="0.2">
      <c r="A594">
        <v>592</v>
      </c>
      <c r="B594" t="s">
        <v>6303</v>
      </c>
      <c r="C594" t="s">
        <v>6302</v>
      </c>
      <c r="F594" t="s">
        <v>6301</v>
      </c>
      <c r="G594" t="s">
        <v>15</v>
      </c>
      <c r="H594" t="s">
        <v>14</v>
      </c>
      <c r="I594" t="s">
        <v>6300</v>
      </c>
      <c r="J594">
        <v>60110693</v>
      </c>
      <c r="K594" t="s">
        <v>6299</v>
      </c>
      <c r="L594" t="s">
        <v>6298</v>
      </c>
      <c r="M594" t="s">
        <v>300</v>
      </c>
      <c r="N594">
        <v>3</v>
      </c>
      <c r="O594" t="s">
        <v>6297</v>
      </c>
      <c r="P594" t="s">
        <v>6296</v>
      </c>
      <c r="Q594" t="s">
        <v>6295</v>
      </c>
      <c r="R594" s="7">
        <v>35796</v>
      </c>
      <c r="S594" s="8">
        <f t="shared" si="72"/>
        <v>1998</v>
      </c>
      <c r="T594" s="8">
        <v>1998</v>
      </c>
      <c r="U594" s="8">
        <f t="shared" si="73"/>
        <v>24</v>
      </c>
      <c r="V594" s="7">
        <v>36039</v>
      </c>
      <c r="W594" t="s">
        <v>1088</v>
      </c>
      <c r="X594" s="2">
        <v>0.33500000000000002</v>
      </c>
      <c r="Y594" s="6">
        <f t="shared" si="78"/>
        <v>8.94263367235258E-3</v>
      </c>
      <c r="AA594">
        <v>10964290</v>
      </c>
      <c r="AB594">
        <v>18201</v>
      </c>
      <c r="AD594" t="s">
        <v>4</v>
      </c>
      <c r="AE594">
        <v>8</v>
      </c>
      <c r="AF594">
        <v>5</v>
      </c>
      <c r="AH594" t="s">
        <v>6294</v>
      </c>
      <c r="AI594" t="s">
        <v>6293</v>
      </c>
      <c r="AJ594" t="s">
        <v>6292</v>
      </c>
      <c r="AK594" t="s">
        <v>6291</v>
      </c>
      <c r="AL594">
        <v>0</v>
      </c>
      <c r="AM594" s="5">
        <f t="shared" si="74"/>
        <v>0</v>
      </c>
      <c r="AN594" s="4">
        <f t="shared" si="79"/>
        <v>0</v>
      </c>
      <c r="AO594" s="3"/>
      <c r="AP594">
        <v>0</v>
      </c>
      <c r="AR594" t="s">
        <v>1</v>
      </c>
      <c r="AT594" s="2">
        <v>1.694</v>
      </c>
      <c r="AU594" s="1">
        <f t="shared" si="75"/>
        <v>0.62598435706468059</v>
      </c>
      <c r="AV594" s="1">
        <f t="shared" si="76"/>
        <v>0.44713168361762901</v>
      </c>
      <c r="AW594" s="1">
        <f t="shared" si="77"/>
        <v>0.26827901017057743</v>
      </c>
    </row>
    <row r="595" spans="1:49" x14ac:dyDescent="0.2">
      <c r="A595">
        <v>593</v>
      </c>
      <c r="B595" t="s">
        <v>6290</v>
      </c>
      <c r="C595" t="s">
        <v>6289</v>
      </c>
      <c r="F595" t="s">
        <v>6288</v>
      </c>
      <c r="G595" t="s">
        <v>15</v>
      </c>
      <c r="H595" t="s">
        <v>14</v>
      </c>
      <c r="I595" t="s">
        <v>4632</v>
      </c>
      <c r="J595">
        <v>60011357</v>
      </c>
      <c r="K595" t="s">
        <v>1175</v>
      </c>
      <c r="L595" t="s">
        <v>1174</v>
      </c>
      <c r="M595" t="s">
        <v>1173</v>
      </c>
      <c r="N595">
        <v>2</v>
      </c>
      <c r="O595" t="s">
        <v>6287</v>
      </c>
      <c r="P595" t="s">
        <v>6286</v>
      </c>
      <c r="Q595" t="s">
        <v>1170</v>
      </c>
      <c r="R595" s="7">
        <v>35796</v>
      </c>
      <c r="S595" s="8">
        <f t="shared" si="72"/>
        <v>1998</v>
      </c>
      <c r="T595" s="8">
        <v>1998</v>
      </c>
      <c r="U595" s="8">
        <f t="shared" si="73"/>
        <v>24</v>
      </c>
      <c r="V595" s="7">
        <v>1998</v>
      </c>
      <c r="W595" t="s">
        <v>1169</v>
      </c>
      <c r="X595" s="2">
        <v>0.30399999999999999</v>
      </c>
      <c r="Y595" s="6">
        <f t="shared" si="78"/>
        <v>8.115106377299057E-3</v>
      </c>
      <c r="AA595">
        <v>8952477</v>
      </c>
      <c r="AB595">
        <v>12250</v>
      </c>
      <c r="AD595" t="s">
        <v>4</v>
      </c>
      <c r="AE595">
        <v>19</v>
      </c>
      <c r="AF595">
        <v>1</v>
      </c>
      <c r="AH595" t="s">
        <v>6285</v>
      </c>
      <c r="AI595" t="s">
        <v>6284</v>
      </c>
      <c r="AJ595" t="s">
        <v>6283</v>
      </c>
      <c r="AK595" t="s">
        <v>6282</v>
      </c>
      <c r="AL595">
        <v>4</v>
      </c>
      <c r="AM595" s="5">
        <f t="shared" si="74"/>
        <v>0.16666666666666666</v>
      </c>
      <c r="AN595" s="4">
        <f t="shared" si="79"/>
        <v>2.5242963523917705E-4</v>
      </c>
      <c r="AO595" s="3"/>
      <c r="AP595">
        <v>0</v>
      </c>
      <c r="AR595" t="s">
        <v>1</v>
      </c>
      <c r="AT595" s="2" t="s">
        <v>0</v>
      </c>
      <c r="AU595" s="1">
        <f t="shared" si="75"/>
        <v>0.57563033546810927</v>
      </c>
      <c r="AV595" s="1">
        <f t="shared" si="76"/>
        <v>0.41837680062691174</v>
      </c>
      <c r="AW595" s="1">
        <f t="shared" si="77"/>
        <v>0.2611232657857141</v>
      </c>
    </row>
    <row r="596" spans="1:49" x14ac:dyDescent="0.2">
      <c r="A596">
        <v>594</v>
      </c>
      <c r="B596" t="s">
        <v>6281</v>
      </c>
      <c r="C596" t="s">
        <v>6280</v>
      </c>
      <c r="F596" t="s">
        <v>6279</v>
      </c>
      <c r="G596" t="s">
        <v>15</v>
      </c>
      <c r="H596" t="s">
        <v>14</v>
      </c>
      <c r="I596" t="s">
        <v>6278</v>
      </c>
      <c r="J596">
        <v>60009037</v>
      </c>
      <c r="K596" t="s">
        <v>5546</v>
      </c>
      <c r="L596" t="s">
        <v>707</v>
      </c>
      <c r="M596" t="s">
        <v>73</v>
      </c>
      <c r="N596">
        <v>1</v>
      </c>
      <c r="O596" t="s">
        <v>6277</v>
      </c>
      <c r="P596">
        <v>7003671406</v>
      </c>
      <c r="Q596">
        <v>60009037</v>
      </c>
      <c r="R596" s="7">
        <v>35796</v>
      </c>
      <c r="S596" s="8">
        <f t="shared" si="72"/>
        <v>1998</v>
      </c>
      <c r="T596" s="8">
        <v>1998</v>
      </c>
      <c r="U596" s="8">
        <f t="shared" si="73"/>
        <v>24</v>
      </c>
      <c r="V596" s="7" t="s">
        <v>1720</v>
      </c>
      <c r="W596" t="s">
        <v>1621</v>
      </c>
      <c r="X596" s="2">
        <v>0.371</v>
      </c>
      <c r="Y596" s="6">
        <f t="shared" si="78"/>
        <v>9.9036331117695747E-3</v>
      </c>
      <c r="AA596">
        <v>486604</v>
      </c>
      <c r="AB596">
        <v>28580</v>
      </c>
      <c r="AD596" t="s">
        <v>4</v>
      </c>
      <c r="AE596">
        <v>33</v>
      </c>
      <c r="AF596">
        <v>5</v>
      </c>
      <c r="AH596" t="s">
        <v>6276</v>
      </c>
      <c r="AI596" t="s">
        <v>6275</v>
      </c>
      <c r="AK596" t="s">
        <v>6274</v>
      </c>
      <c r="AL596">
        <v>6</v>
      </c>
      <c r="AM596" s="5">
        <f t="shared" si="74"/>
        <v>0.25</v>
      </c>
      <c r="AN596" s="4">
        <f t="shared" si="79"/>
        <v>3.786444528587656E-4</v>
      </c>
      <c r="AO596" s="3"/>
      <c r="AP596">
        <v>1</v>
      </c>
      <c r="AR596" t="s">
        <v>1</v>
      </c>
      <c r="AT596" s="2">
        <v>1.431</v>
      </c>
      <c r="AU596" s="1">
        <f t="shared" si="75"/>
        <v>0.70461365140963317</v>
      </c>
      <c r="AV596" s="1">
        <f t="shared" si="76"/>
        <v>0.51411387823141697</v>
      </c>
      <c r="AW596" s="1">
        <f t="shared" si="77"/>
        <v>0.32361410505320082</v>
      </c>
    </row>
    <row r="597" spans="1:49" x14ac:dyDescent="0.2">
      <c r="A597">
        <v>595</v>
      </c>
      <c r="B597" t="s">
        <v>6273</v>
      </c>
      <c r="C597" t="s">
        <v>6272</v>
      </c>
      <c r="F597" t="s">
        <v>6271</v>
      </c>
      <c r="G597" t="s">
        <v>15</v>
      </c>
      <c r="H597" t="s">
        <v>14</v>
      </c>
      <c r="I597" t="s">
        <v>6270</v>
      </c>
      <c r="J597">
        <v>60015331</v>
      </c>
      <c r="K597" t="s">
        <v>6269</v>
      </c>
      <c r="L597" t="s">
        <v>6268</v>
      </c>
      <c r="M597" t="s">
        <v>1516</v>
      </c>
      <c r="N597">
        <v>2</v>
      </c>
      <c r="O597" t="s">
        <v>6267</v>
      </c>
      <c r="P597" t="s">
        <v>6266</v>
      </c>
      <c r="Q597" t="s">
        <v>6265</v>
      </c>
      <c r="R597" s="7">
        <v>35796</v>
      </c>
      <c r="S597" s="8">
        <f t="shared" si="72"/>
        <v>1998</v>
      </c>
      <c r="T597" s="8">
        <v>1998</v>
      </c>
      <c r="U597" s="8">
        <f t="shared" si="73"/>
        <v>24</v>
      </c>
      <c r="V597" s="7" t="s">
        <v>6264</v>
      </c>
      <c r="W597" t="s">
        <v>6263</v>
      </c>
      <c r="X597" s="2">
        <v>0.22500000000000001</v>
      </c>
      <c r="Y597" s="6">
        <f t="shared" si="78"/>
        <v>6.0062464963562111E-3</v>
      </c>
      <c r="AA597">
        <v>2726343</v>
      </c>
      <c r="AB597">
        <v>16128</v>
      </c>
      <c r="AC597" t="s">
        <v>6262</v>
      </c>
      <c r="AD597" t="s">
        <v>4</v>
      </c>
      <c r="AE597">
        <v>18</v>
      </c>
      <c r="AF597">
        <v>5</v>
      </c>
      <c r="AH597" t="s">
        <v>6261</v>
      </c>
      <c r="AI597" t="s">
        <v>6260</v>
      </c>
      <c r="AK597" t="s">
        <v>6259</v>
      </c>
      <c r="AL597">
        <v>0</v>
      </c>
      <c r="AM597" s="5">
        <f t="shared" si="74"/>
        <v>0</v>
      </c>
      <c r="AN597" s="4">
        <f t="shared" si="79"/>
        <v>0</v>
      </c>
      <c r="AO597" s="3"/>
      <c r="AP597">
        <v>0</v>
      </c>
      <c r="AR597" t="s">
        <v>1</v>
      </c>
      <c r="AT597" s="2">
        <v>1.099</v>
      </c>
      <c r="AU597" s="1">
        <f t="shared" si="75"/>
        <v>0.42043725474493476</v>
      </c>
      <c r="AV597" s="1">
        <f t="shared" si="76"/>
        <v>0.30031232481781056</v>
      </c>
      <c r="AW597" s="1">
        <f t="shared" si="77"/>
        <v>0.18018739489068633</v>
      </c>
    </row>
    <row r="598" spans="1:49" x14ac:dyDescent="0.2">
      <c r="A598">
        <v>596</v>
      </c>
      <c r="B598" t="s">
        <v>6258</v>
      </c>
      <c r="C598" t="s">
        <v>6257</v>
      </c>
      <c r="D598" t="s">
        <v>6256</v>
      </c>
      <c r="F598" t="s">
        <v>6255</v>
      </c>
      <c r="G598" t="s">
        <v>15</v>
      </c>
      <c r="H598" t="s">
        <v>14</v>
      </c>
      <c r="I598" t="s">
        <v>6254</v>
      </c>
      <c r="J598">
        <v>60062760</v>
      </c>
      <c r="K598" t="s">
        <v>6253</v>
      </c>
      <c r="L598" t="s">
        <v>6252</v>
      </c>
      <c r="M598" t="s">
        <v>300</v>
      </c>
      <c r="N598">
        <v>3</v>
      </c>
      <c r="O598" t="s">
        <v>6251</v>
      </c>
      <c r="P598" t="s">
        <v>6250</v>
      </c>
      <c r="Q598" t="s">
        <v>6249</v>
      </c>
      <c r="R598" s="7">
        <v>35796</v>
      </c>
      <c r="S598" s="8">
        <f t="shared" si="72"/>
        <v>1998</v>
      </c>
      <c r="T598" s="8">
        <v>1998</v>
      </c>
      <c r="U598" s="8">
        <f t="shared" si="73"/>
        <v>24</v>
      </c>
      <c r="V598" s="7">
        <v>1998</v>
      </c>
      <c r="W598" t="s">
        <v>6248</v>
      </c>
      <c r="X598" s="2">
        <v>0.48</v>
      </c>
      <c r="Y598" s="6">
        <f t="shared" si="78"/>
        <v>1.2813325858893249E-2</v>
      </c>
      <c r="AA598">
        <v>9570233</v>
      </c>
      <c r="AB598">
        <v>15526</v>
      </c>
      <c r="AD598" t="s">
        <v>4</v>
      </c>
      <c r="AE598">
        <v>9</v>
      </c>
      <c r="AF598">
        <v>9</v>
      </c>
      <c r="AH598" t="s">
        <v>6247</v>
      </c>
      <c r="AI598" t="s">
        <v>6246</v>
      </c>
      <c r="AJ598" t="s">
        <v>6245</v>
      </c>
      <c r="AK598" t="s">
        <v>6244</v>
      </c>
      <c r="AL598">
        <v>3</v>
      </c>
      <c r="AM598" s="5">
        <f t="shared" si="74"/>
        <v>0.125</v>
      </c>
      <c r="AN598" s="4">
        <f t="shared" si="79"/>
        <v>1.893222264293828E-4</v>
      </c>
      <c r="AO598" s="3"/>
      <c r="AP598">
        <v>0</v>
      </c>
      <c r="AR598" t="s">
        <v>1</v>
      </c>
      <c r="AT598" s="2">
        <v>2.0459999999999998</v>
      </c>
      <c r="AU598" s="1">
        <f t="shared" si="75"/>
        <v>0.9026124769154088</v>
      </c>
      <c r="AV598" s="1">
        <f t="shared" si="76"/>
        <v>0.65013240426613161</v>
      </c>
      <c r="AW598" s="1">
        <f t="shared" si="77"/>
        <v>0.39765233161685426</v>
      </c>
    </row>
    <row r="599" spans="1:49" x14ac:dyDescent="0.2">
      <c r="A599">
        <v>597</v>
      </c>
      <c r="B599" t="s">
        <v>6243</v>
      </c>
      <c r="C599" t="s">
        <v>6242</v>
      </c>
      <c r="D599" t="s">
        <v>6241</v>
      </c>
      <c r="F599" t="s">
        <v>6240</v>
      </c>
      <c r="G599" t="s">
        <v>15</v>
      </c>
      <c r="H599" t="s">
        <v>14</v>
      </c>
      <c r="I599" t="s">
        <v>6239</v>
      </c>
      <c r="J599">
        <v>60180342</v>
      </c>
      <c r="K599" t="s">
        <v>6238</v>
      </c>
      <c r="L599" t="s">
        <v>966</v>
      </c>
      <c r="M599" t="s">
        <v>89</v>
      </c>
      <c r="N599">
        <v>2</v>
      </c>
      <c r="O599" t="s">
        <v>6237</v>
      </c>
      <c r="P599" t="s">
        <v>6236</v>
      </c>
      <c r="Q599" t="s">
        <v>6235</v>
      </c>
      <c r="R599" s="7">
        <v>35796</v>
      </c>
      <c r="S599" s="8">
        <f t="shared" si="72"/>
        <v>1998</v>
      </c>
      <c r="T599" s="8">
        <v>1998</v>
      </c>
      <c r="U599" s="8">
        <f t="shared" si="73"/>
        <v>24</v>
      </c>
      <c r="V599" s="7">
        <v>36039</v>
      </c>
      <c r="W599" t="s">
        <v>6234</v>
      </c>
      <c r="X599" s="2">
        <v>0.28899999999999998</v>
      </c>
      <c r="Y599" s="6">
        <f t="shared" si="78"/>
        <v>7.7146899442086438E-3</v>
      </c>
      <c r="AA599">
        <v>262692</v>
      </c>
      <c r="AB599">
        <v>9500153939</v>
      </c>
      <c r="AD599" t="s">
        <v>4</v>
      </c>
      <c r="AE599">
        <v>29</v>
      </c>
      <c r="AF599">
        <v>9</v>
      </c>
      <c r="AH599" t="s">
        <v>6233</v>
      </c>
      <c r="AI599" t="s">
        <v>6232</v>
      </c>
      <c r="AJ599" t="s">
        <v>6231</v>
      </c>
      <c r="AK599" t="s">
        <v>6230</v>
      </c>
      <c r="AL599">
        <v>33</v>
      </c>
      <c r="AM599" s="5">
        <f t="shared" si="74"/>
        <v>1.375</v>
      </c>
      <c r="AN599" s="4">
        <f t="shared" si="79"/>
        <v>2.0825444907232107E-3</v>
      </c>
      <c r="AO599" s="3"/>
      <c r="AP599">
        <v>0</v>
      </c>
      <c r="AR599" t="s">
        <v>1</v>
      </c>
      <c r="AT599" s="2">
        <v>1.605</v>
      </c>
      <c r="AU599" s="1">
        <f t="shared" si="75"/>
        <v>0.60250463081630135</v>
      </c>
      <c r="AV599" s="1">
        <f t="shared" si="76"/>
        <v>0.4898617217465927</v>
      </c>
      <c r="AW599" s="1">
        <f t="shared" si="77"/>
        <v>0.37721881267688401</v>
      </c>
    </row>
    <row r="600" spans="1:49" x14ac:dyDescent="0.2">
      <c r="A600">
        <v>598</v>
      </c>
      <c r="B600" t="s">
        <v>6229</v>
      </c>
      <c r="C600" t="s">
        <v>6228</v>
      </c>
      <c r="F600" t="s">
        <v>6227</v>
      </c>
      <c r="G600" t="s">
        <v>15</v>
      </c>
      <c r="H600" t="s">
        <v>14</v>
      </c>
      <c r="I600" t="s">
        <v>6226</v>
      </c>
      <c r="J600" t="s">
        <v>6225</v>
      </c>
      <c r="K600" t="s">
        <v>6224</v>
      </c>
      <c r="L600" t="s">
        <v>6223</v>
      </c>
      <c r="M600" t="s">
        <v>6222</v>
      </c>
      <c r="N600">
        <v>7</v>
      </c>
      <c r="O600" t="s">
        <v>6221</v>
      </c>
      <c r="P600" t="s">
        <v>6220</v>
      </c>
      <c r="Q600" t="s">
        <v>6219</v>
      </c>
      <c r="R600" s="7">
        <v>35796</v>
      </c>
      <c r="S600" s="8">
        <f t="shared" si="72"/>
        <v>1998</v>
      </c>
      <c r="T600" s="8">
        <v>1998</v>
      </c>
      <c r="U600" s="8">
        <f t="shared" si="73"/>
        <v>24</v>
      </c>
      <c r="V600" s="7" t="s">
        <v>1720</v>
      </c>
      <c r="W600" t="s">
        <v>1621</v>
      </c>
      <c r="X600" s="2">
        <v>0.371</v>
      </c>
      <c r="Y600" s="6">
        <f t="shared" si="78"/>
        <v>9.9036331117695747E-3</v>
      </c>
      <c r="AA600">
        <v>486604</v>
      </c>
      <c r="AB600">
        <v>28580</v>
      </c>
      <c r="AD600" t="s">
        <v>4</v>
      </c>
      <c r="AE600">
        <v>33</v>
      </c>
      <c r="AF600">
        <v>5</v>
      </c>
      <c r="AH600" t="s">
        <v>6218</v>
      </c>
      <c r="AI600" t="s">
        <v>6217</v>
      </c>
      <c r="AK600" t="s">
        <v>6216</v>
      </c>
      <c r="AL600">
        <v>33</v>
      </c>
      <c r="AM600" s="5">
        <f t="shared" si="74"/>
        <v>1.375</v>
      </c>
      <c r="AN600" s="4">
        <f t="shared" si="79"/>
        <v>2.0825444907232107E-3</v>
      </c>
      <c r="AO600" s="3"/>
      <c r="AP600">
        <v>0</v>
      </c>
      <c r="AR600" t="s">
        <v>1</v>
      </c>
      <c r="AT600" s="2">
        <v>1.431</v>
      </c>
      <c r="AU600" s="1">
        <f t="shared" si="75"/>
        <v>0.75573065254556648</v>
      </c>
      <c r="AV600" s="1">
        <f t="shared" si="76"/>
        <v>0.59930888012463923</v>
      </c>
      <c r="AW600" s="1">
        <f t="shared" si="77"/>
        <v>0.44288710770371198</v>
      </c>
    </row>
    <row r="601" spans="1:49" x14ac:dyDescent="0.2">
      <c r="A601">
        <v>599</v>
      </c>
      <c r="B601" t="s">
        <v>6215</v>
      </c>
      <c r="C601" t="s">
        <v>6214</v>
      </c>
      <c r="D601" t="s">
        <v>6213</v>
      </c>
      <c r="F601" t="s">
        <v>6212</v>
      </c>
      <c r="G601" t="s">
        <v>15</v>
      </c>
      <c r="H601" t="s">
        <v>14</v>
      </c>
      <c r="I601" t="s">
        <v>6211</v>
      </c>
      <c r="J601" t="s">
        <v>6210</v>
      </c>
      <c r="K601" t="s">
        <v>6209</v>
      </c>
      <c r="L601" t="s">
        <v>6208</v>
      </c>
      <c r="M601" t="s">
        <v>2669</v>
      </c>
      <c r="N601">
        <v>3</v>
      </c>
      <c r="O601" t="s">
        <v>6207</v>
      </c>
      <c r="P601" t="s">
        <v>6206</v>
      </c>
      <c r="Q601" t="s">
        <v>6205</v>
      </c>
      <c r="R601" s="7">
        <v>35796</v>
      </c>
      <c r="S601" s="8">
        <f t="shared" si="72"/>
        <v>1998</v>
      </c>
      <c r="T601" s="8">
        <v>1998</v>
      </c>
      <c r="U601" s="8">
        <f t="shared" si="73"/>
        <v>24</v>
      </c>
      <c r="V601" s="7">
        <v>36039</v>
      </c>
      <c r="W601" t="s">
        <v>6204</v>
      </c>
      <c r="X601" s="2">
        <v>1.506</v>
      </c>
      <c r="Y601" s="6">
        <f t="shared" si="78"/>
        <v>4.0201809882277569E-2</v>
      </c>
      <c r="AA601">
        <v>3050548</v>
      </c>
      <c r="AB601">
        <v>24355</v>
      </c>
      <c r="AD601" t="s">
        <v>4</v>
      </c>
      <c r="AE601">
        <v>25</v>
      </c>
      <c r="AF601">
        <v>9</v>
      </c>
      <c r="AH601" t="s">
        <v>6203</v>
      </c>
      <c r="AI601" t="s">
        <v>6202</v>
      </c>
      <c r="AK601" t="s">
        <v>6201</v>
      </c>
      <c r="AL601">
        <v>4</v>
      </c>
      <c r="AM601" s="5">
        <f t="shared" si="74"/>
        <v>0.16666666666666666</v>
      </c>
      <c r="AN601" s="4">
        <f t="shared" si="79"/>
        <v>2.5242963523917705E-4</v>
      </c>
      <c r="AO601" s="3"/>
      <c r="AP601">
        <v>0</v>
      </c>
      <c r="AR601" t="s">
        <v>1</v>
      </c>
      <c r="AT601" s="2" t="s">
        <v>0</v>
      </c>
      <c r="AU601" s="1">
        <f t="shared" si="75"/>
        <v>2.8216995808166048</v>
      </c>
      <c r="AV601" s="1">
        <f t="shared" si="76"/>
        <v>2.0227119758758372</v>
      </c>
      <c r="AW601" s="1">
        <f t="shared" si="77"/>
        <v>1.2237243709350694</v>
      </c>
    </row>
    <row r="602" spans="1:49" x14ac:dyDescent="0.2">
      <c r="A602">
        <v>600</v>
      </c>
      <c r="B602" t="s">
        <v>6200</v>
      </c>
      <c r="C602" t="s">
        <v>6199</v>
      </c>
      <c r="F602" t="s">
        <v>6198</v>
      </c>
      <c r="G602" t="s">
        <v>15</v>
      </c>
      <c r="H602" t="s">
        <v>14</v>
      </c>
      <c r="I602" t="s">
        <v>6197</v>
      </c>
      <c r="J602">
        <v>100452619</v>
      </c>
      <c r="K602" t="s">
        <v>6196</v>
      </c>
      <c r="L602" t="s">
        <v>6195</v>
      </c>
      <c r="M602" t="s">
        <v>1355</v>
      </c>
      <c r="N602">
        <v>1</v>
      </c>
      <c r="O602" t="s">
        <v>6194</v>
      </c>
      <c r="P602">
        <v>6603458886</v>
      </c>
      <c r="Q602">
        <v>100452619</v>
      </c>
      <c r="R602" s="7">
        <v>35796</v>
      </c>
      <c r="S602" s="8">
        <f t="shared" si="72"/>
        <v>1998</v>
      </c>
      <c r="T602" s="8">
        <v>1998</v>
      </c>
      <c r="U602" s="8">
        <f t="shared" si="73"/>
        <v>24</v>
      </c>
      <c r="V602" s="7">
        <v>1998</v>
      </c>
      <c r="W602" t="s">
        <v>1169</v>
      </c>
      <c r="X602" s="2">
        <v>0.30399999999999999</v>
      </c>
      <c r="Y602" s="6">
        <f t="shared" si="78"/>
        <v>8.115106377299057E-3</v>
      </c>
      <c r="AA602">
        <v>8952477</v>
      </c>
      <c r="AB602">
        <v>12250</v>
      </c>
      <c r="AD602" t="s">
        <v>4</v>
      </c>
      <c r="AE602">
        <v>19</v>
      </c>
      <c r="AF602">
        <v>1</v>
      </c>
      <c r="AH602" t="s">
        <v>6193</v>
      </c>
      <c r="AI602" t="s">
        <v>6192</v>
      </c>
      <c r="AJ602" t="s">
        <v>6191</v>
      </c>
      <c r="AK602" t="s">
        <v>6190</v>
      </c>
      <c r="AL602">
        <v>0</v>
      </c>
      <c r="AM602" s="5">
        <f t="shared" si="74"/>
        <v>0</v>
      </c>
      <c r="AN602" s="4">
        <f t="shared" si="79"/>
        <v>0</v>
      </c>
      <c r="AO602" s="3"/>
      <c r="AP602">
        <v>0</v>
      </c>
      <c r="AR602" t="s">
        <v>1</v>
      </c>
      <c r="AT602" s="2" t="s">
        <v>0</v>
      </c>
      <c r="AU602" s="1">
        <f t="shared" si="75"/>
        <v>0.56805744641093392</v>
      </c>
      <c r="AV602" s="1">
        <f t="shared" si="76"/>
        <v>0.40575531886495286</v>
      </c>
      <c r="AW602" s="1">
        <f t="shared" si="77"/>
        <v>0.24345319131897172</v>
      </c>
    </row>
    <row r="603" spans="1:49" x14ac:dyDescent="0.2">
      <c r="A603">
        <v>601</v>
      </c>
      <c r="B603" t="s">
        <v>6189</v>
      </c>
      <c r="C603" t="s">
        <v>6188</v>
      </c>
      <c r="D603" t="s">
        <v>6187</v>
      </c>
      <c r="F603" t="s">
        <v>6186</v>
      </c>
      <c r="G603" t="s">
        <v>15</v>
      </c>
      <c r="H603" t="s">
        <v>14</v>
      </c>
      <c r="I603" t="s">
        <v>6185</v>
      </c>
      <c r="J603">
        <v>60008950</v>
      </c>
      <c r="K603" t="s">
        <v>237</v>
      </c>
      <c r="L603" t="s">
        <v>236</v>
      </c>
      <c r="M603" t="s">
        <v>235</v>
      </c>
      <c r="N603">
        <v>2</v>
      </c>
      <c r="O603" t="s">
        <v>6184</v>
      </c>
      <c r="P603" t="s">
        <v>6183</v>
      </c>
      <c r="Q603" t="s">
        <v>232</v>
      </c>
      <c r="R603" s="7">
        <v>35796</v>
      </c>
      <c r="S603" s="8">
        <f t="shared" si="72"/>
        <v>1998</v>
      </c>
      <c r="T603" s="8">
        <v>1998</v>
      </c>
      <c r="U603" s="8">
        <f t="shared" si="73"/>
        <v>24</v>
      </c>
      <c r="V603" s="7">
        <v>36039</v>
      </c>
      <c r="W603" t="s">
        <v>6182</v>
      </c>
      <c r="X603" s="2">
        <v>1.319</v>
      </c>
      <c r="Y603" s="6">
        <f t="shared" si="78"/>
        <v>3.5209951683083739E-2</v>
      </c>
      <c r="AA603">
        <v>104655</v>
      </c>
      <c r="AB603">
        <v>13184</v>
      </c>
      <c r="AD603" t="s">
        <v>4</v>
      </c>
      <c r="AE603">
        <v>113</v>
      </c>
      <c r="AF603">
        <v>1</v>
      </c>
      <c r="AH603" s="11">
        <v>11963</v>
      </c>
      <c r="AI603" t="s">
        <v>6181</v>
      </c>
      <c r="AJ603" t="s">
        <v>6180</v>
      </c>
      <c r="AK603" t="s">
        <v>6179</v>
      </c>
      <c r="AL603">
        <v>26</v>
      </c>
      <c r="AM603" s="5">
        <f t="shared" si="74"/>
        <v>1.0833333333333333</v>
      </c>
      <c r="AN603" s="4">
        <f t="shared" si="79"/>
        <v>1.6407926290546509E-3</v>
      </c>
      <c r="AO603" s="3"/>
      <c r="AP603">
        <v>0</v>
      </c>
      <c r="AR603" t="s">
        <v>1</v>
      </c>
      <c r="AT603" s="2">
        <v>4.3899999999999997</v>
      </c>
      <c r="AU603" s="1">
        <f t="shared" si="75"/>
        <v>2.5139203966875008</v>
      </c>
      <c r="AV603" s="1">
        <f t="shared" si="76"/>
        <v>1.8425372156069195</v>
      </c>
      <c r="AW603" s="1">
        <f t="shared" si="77"/>
        <v>1.1711540345263376</v>
      </c>
    </row>
    <row r="604" spans="1:49" x14ac:dyDescent="0.2">
      <c r="A604">
        <v>602</v>
      </c>
      <c r="B604" t="s">
        <v>6178</v>
      </c>
      <c r="C604" t="s">
        <v>6177</v>
      </c>
      <c r="F604" t="s">
        <v>6176</v>
      </c>
      <c r="G604" t="s">
        <v>15</v>
      </c>
      <c r="H604" t="s">
        <v>14</v>
      </c>
      <c r="I604" t="s">
        <v>6175</v>
      </c>
      <c r="J604" t="s">
        <v>6174</v>
      </c>
      <c r="K604" t="s">
        <v>6173</v>
      </c>
      <c r="L604" t="s">
        <v>6172</v>
      </c>
      <c r="M604" t="s">
        <v>424</v>
      </c>
      <c r="N604">
        <v>3</v>
      </c>
      <c r="O604" t="s">
        <v>6171</v>
      </c>
      <c r="P604" t="s">
        <v>6170</v>
      </c>
      <c r="Q604" t="s">
        <v>6169</v>
      </c>
      <c r="R604" s="7">
        <v>35796</v>
      </c>
      <c r="S604" s="8">
        <f t="shared" si="72"/>
        <v>1998</v>
      </c>
      <c r="T604" s="8">
        <v>1998</v>
      </c>
      <c r="U604" s="8">
        <f t="shared" si="73"/>
        <v>24</v>
      </c>
      <c r="V604" s="7">
        <v>1998</v>
      </c>
      <c r="W604" t="s">
        <v>6168</v>
      </c>
      <c r="X604" s="2">
        <v>0.41799999999999998</v>
      </c>
      <c r="Y604" s="6">
        <f t="shared" si="78"/>
        <v>1.1158271268786204E-2</v>
      </c>
      <c r="AA604">
        <v>9295585</v>
      </c>
      <c r="AB604">
        <v>25396</v>
      </c>
      <c r="AD604" t="s">
        <v>4</v>
      </c>
      <c r="AE604">
        <v>3</v>
      </c>
      <c r="AF604">
        <v>4</v>
      </c>
      <c r="AH604" t="s">
        <v>6167</v>
      </c>
      <c r="AI604" t="s">
        <v>6166</v>
      </c>
      <c r="AJ604" t="s">
        <v>6165</v>
      </c>
      <c r="AK604" t="s">
        <v>6164</v>
      </c>
      <c r="AL604">
        <v>0</v>
      </c>
      <c r="AM604" s="5">
        <f t="shared" si="74"/>
        <v>0</v>
      </c>
      <c r="AN604" s="4">
        <f t="shared" si="79"/>
        <v>0</v>
      </c>
      <c r="AO604" s="3"/>
      <c r="AP604">
        <v>0</v>
      </c>
      <c r="AR604" t="s">
        <v>1</v>
      </c>
      <c r="AT604" s="2" t="s">
        <v>0</v>
      </c>
      <c r="AU604" s="1">
        <f t="shared" si="75"/>
        <v>0.78107898881503424</v>
      </c>
      <c r="AV604" s="1">
        <f t="shared" si="76"/>
        <v>0.5579135634393102</v>
      </c>
      <c r="AW604" s="1">
        <f t="shared" si="77"/>
        <v>0.33474813806358611</v>
      </c>
    </row>
    <row r="605" spans="1:49" x14ac:dyDescent="0.2">
      <c r="A605">
        <v>603</v>
      </c>
      <c r="B605" t="s">
        <v>6163</v>
      </c>
      <c r="C605" t="s">
        <v>6162</v>
      </c>
      <c r="D605" t="s">
        <v>6161</v>
      </c>
      <c r="F605" t="s">
        <v>6160</v>
      </c>
      <c r="G605" t="s">
        <v>15</v>
      </c>
      <c r="H605" t="s">
        <v>14</v>
      </c>
      <c r="I605" t="s">
        <v>6159</v>
      </c>
      <c r="J605">
        <v>60026638</v>
      </c>
      <c r="K605" t="s">
        <v>6158</v>
      </c>
      <c r="L605" t="s">
        <v>5980</v>
      </c>
      <c r="M605" t="s">
        <v>1492</v>
      </c>
      <c r="N605">
        <v>3</v>
      </c>
      <c r="O605" t="s">
        <v>6157</v>
      </c>
      <c r="P605" t="s">
        <v>6156</v>
      </c>
      <c r="Q605" t="s">
        <v>6155</v>
      </c>
      <c r="R605" s="7">
        <v>35796</v>
      </c>
      <c r="S605" s="8">
        <f t="shared" si="72"/>
        <v>1998</v>
      </c>
      <c r="T605" s="8">
        <v>1998</v>
      </c>
      <c r="U605" s="8">
        <f t="shared" si="73"/>
        <v>24</v>
      </c>
      <c r="V605" s="7" t="s">
        <v>6141</v>
      </c>
      <c r="W605" t="s">
        <v>6140</v>
      </c>
      <c r="X605" s="2">
        <v>0.46500000000000002</v>
      </c>
      <c r="Y605" s="6">
        <f t="shared" si="78"/>
        <v>1.2412909425802835E-2</v>
      </c>
      <c r="AA605">
        <v>3043886</v>
      </c>
      <c r="AB605">
        <v>18041</v>
      </c>
      <c r="AD605" t="s">
        <v>4</v>
      </c>
      <c r="AE605">
        <v>44</v>
      </c>
      <c r="AF605" s="9">
        <v>44289</v>
      </c>
      <c r="AH605" t="s">
        <v>6154</v>
      </c>
      <c r="AI605" t="s">
        <v>6153</v>
      </c>
      <c r="AK605" t="s">
        <v>6152</v>
      </c>
      <c r="AL605">
        <v>4</v>
      </c>
      <c r="AM605" s="5">
        <f t="shared" si="74"/>
        <v>0.16666666666666666</v>
      </c>
      <c r="AN605" s="4">
        <f t="shared" si="79"/>
        <v>2.5242963523917705E-4</v>
      </c>
      <c r="AO605" s="3"/>
      <c r="AP605">
        <v>0</v>
      </c>
      <c r="AR605" t="s">
        <v>1</v>
      </c>
      <c r="AT605" s="2">
        <v>1.7749999999999999</v>
      </c>
      <c r="AU605" s="1">
        <f t="shared" si="75"/>
        <v>0.87647654886337367</v>
      </c>
      <c r="AV605" s="1">
        <f t="shared" si="76"/>
        <v>0.63326695305210068</v>
      </c>
      <c r="AW605" s="1">
        <f t="shared" si="77"/>
        <v>0.39005735724082741</v>
      </c>
    </row>
    <row r="606" spans="1:49" x14ac:dyDescent="0.2">
      <c r="A606">
        <v>604</v>
      </c>
      <c r="B606" t="s">
        <v>6151</v>
      </c>
      <c r="C606" t="s">
        <v>6150</v>
      </c>
      <c r="D606" t="s">
        <v>6149</v>
      </c>
      <c r="F606" t="s">
        <v>6148</v>
      </c>
      <c r="G606" t="s">
        <v>15</v>
      </c>
      <c r="H606" t="s">
        <v>14</v>
      </c>
      <c r="I606" t="s">
        <v>6147</v>
      </c>
      <c r="J606">
        <v>60076595</v>
      </c>
      <c r="K606" t="s">
        <v>6146</v>
      </c>
      <c r="L606" t="s">
        <v>6145</v>
      </c>
      <c r="M606" t="s">
        <v>73</v>
      </c>
      <c r="N606">
        <v>3</v>
      </c>
      <c r="O606" t="s">
        <v>6144</v>
      </c>
      <c r="P606" t="s">
        <v>6143</v>
      </c>
      <c r="Q606" t="s">
        <v>6142</v>
      </c>
      <c r="R606" s="7">
        <v>35796</v>
      </c>
      <c r="S606" s="8">
        <f t="shared" si="72"/>
        <v>1998</v>
      </c>
      <c r="T606" s="8">
        <v>1998</v>
      </c>
      <c r="U606" s="8">
        <f t="shared" si="73"/>
        <v>24</v>
      </c>
      <c r="V606" s="7" t="s">
        <v>6141</v>
      </c>
      <c r="W606" t="s">
        <v>6140</v>
      </c>
      <c r="X606" s="2">
        <v>0.46500000000000002</v>
      </c>
      <c r="Y606" s="6">
        <f t="shared" si="78"/>
        <v>1.2412909425802835E-2</v>
      </c>
      <c r="AA606">
        <v>3043886</v>
      </c>
      <c r="AB606">
        <v>18041</v>
      </c>
      <c r="AD606" t="s">
        <v>4</v>
      </c>
      <c r="AE606">
        <v>44</v>
      </c>
      <c r="AF606" s="9">
        <v>44289</v>
      </c>
      <c r="AH606" t="s">
        <v>6139</v>
      </c>
      <c r="AI606" t="s">
        <v>6138</v>
      </c>
      <c r="AK606" t="s">
        <v>6137</v>
      </c>
      <c r="AL606">
        <v>4</v>
      </c>
      <c r="AM606" s="5">
        <f t="shared" si="74"/>
        <v>0.16666666666666666</v>
      </c>
      <c r="AN606" s="4">
        <f t="shared" si="79"/>
        <v>2.5242963523917705E-4</v>
      </c>
      <c r="AO606" s="3"/>
      <c r="AP606">
        <v>0</v>
      </c>
      <c r="AR606" t="s">
        <v>1</v>
      </c>
      <c r="AT606" s="2">
        <v>1.7749999999999999</v>
      </c>
      <c r="AU606" s="1">
        <f t="shared" si="75"/>
        <v>0.87647654886337367</v>
      </c>
      <c r="AV606" s="1">
        <f t="shared" si="76"/>
        <v>0.63326695305210068</v>
      </c>
      <c r="AW606" s="1">
        <f t="shared" si="77"/>
        <v>0.39005735724082741</v>
      </c>
    </row>
    <row r="607" spans="1:49" x14ac:dyDescent="0.2">
      <c r="A607">
        <v>605</v>
      </c>
      <c r="B607" t="s">
        <v>6136</v>
      </c>
      <c r="C607" t="s">
        <v>6135</v>
      </c>
      <c r="F607" t="s">
        <v>6134</v>
      </c>
      <c r="G607" t="s">
        <v>15</v>
      </c>
      <c r="H607" t="s">
        <v>14</v>
      </c>
      <c r="I607" t="s">
        <v>4045</v>
      </c>
      <c r="J607" t="s">
        <v>6133</v>
      </c>
      <c r="K607" t="s">
        <v>6132</v>
      </c>
      <c r="L607" t="s">
        <v>6131</v>
      </c>
      <c r="M607" t="s">
        <v>1646</v>
      </c>
      <c r="N607">
        <v>5</v>
      </c>
      <c r="O607" t="s">
        <v>6130</v>
      </c>
      <c r="P607" t="s">
        <v>6129</v>
      </c>
      <c r="Q607" t="s">
        <v>6128</v>
      </c>
      <c r="R607" s="7">
        <v>35796</v>
      </c>
      <c r="S607" s="8">
        <f t="shared" si="72"/>
        <v>1998</v>
      </c>
      <c r="T607" s="8">
        <v>1998</v>
      </c>
      <c r="U607" s="8">
        <f t="shared" si="73"/>
        <v>24</v>
      </c>
      <c r="V607" s="7">
        <v>36039</v>
      </c>
      <c r="W607" t="s">
        <v>649</v>
      </c>
      <c r="X607" s="2">
        <v>0.48699999999999999</v>
      </c>
      <c r="Y607" s="6">
        <f t="shared" si="78"/>
        <v>1.3000186861002109E-2</v>
      </c>
      <c r="AA607">
        <v>214922</v>
      </c>
      <c r="AB607">
        <v>130262</v>
      </c>
      <c r="AD607" t="s">
        <v>4</v>
      </c>
      <c r="AE607">
        <v>37</v>
      </c>
      <c r="AF607" s="10">
        <v>0.375</v>
      </c>
      <c r="AH607" t="s">
        <v>6127</v>
      </c>
      <c r="AI607" t="s">
        <v>6126</v>
      </c>
      <c r="AJ607" t="s">
        <v>6125</v>
      </c>
      <c r="AK607" t="s">
        <v>6124</v>
      </c>
      <c r="AL607">
        <v>2</v>
      </c>
      <c r="AM607" s="5">
        <f t="shared" si="74"/>
        <v>8.3333333333333329E-2</v>
      </c>
      <c r="AN607" s="4">
        <f t="shared" si="79"/>
        <v>1.2621481761958852E-4</v>
      </c>
      <c r="AO607" s="3"/>
      <c r="AP607">
        <v>0</v>
      </c>
      <c r="AR607" t="s">
        <v>1</v>
      </c>
      <c r="AT607" s="2" t="s">
        <v>0</v>
      </c>
      <c r="AU607" s="1">
        <f t="shared" si="75"/>
        <v>0.91379952479873527</v>
      </c>
      <c r="AV607" s="1">
        <f t="shared" si="76"/>
        <v>0.65632008393108476</v>
      </c>
      <c r="AW607" s="1">
        <f t="shared" si="77"/>
        <v>0.39884064306343442</v>
      </c>
    </row>
    <row r="608" spans="1:49" x14ac:dyDescent="0.2">
      <c r="A608">
        <v>606</v>
      </c>
      <c r="B608" t="s">
        <v>6123</v>
      </c>
      <c r="C608" t="s">
        <v>6122</v>
      </c>
      <c r="F608" t="s">
        <v>6121</v>
      </c>
      <c r="G608" t="s">
        <v>15</v>
      </c>
      <c r="H608" t="s">
        <v>14</v>
      </c>
      <c r="I608" t="s">
        <v>6120</v>
      </c>
      <c r="J608" t="s">
        <v>6119</v>
      </c>
      <c r="K608" t="s">
        <v>6118</v>
      </c>
      <c r="L608" t="s">
        <v>6117</v>
      </c>
      <c r="M608" t="s">
        <v>2713</v>
      </c>
      <c r="N608">
        <v>4</v>
      </c>
      <c r="O608" t="s">
        <v>6116</v>
      </c>
      <c r="P608" t="s">
        <v>6115</v>
      </c>
      <c r="Q608" t="s">
        <v>6114</v>
      </c>
      <c r="R608" s="7">
        <v>35796</v>
      </c>
      <c r="S608" s="8">
        <f t="shared" si="72"/>
        <v>1998</v>
      </c>
      <c r="T608" s="8">
        <v>1998</v>
      </c>
      <c r="U608" s="8">
        <f t="shared" si="73"/>
        <v>24</v>
      </c>
      <c r="V608" s="7">
        <v>36039</v>
      </c>
      <c r="W608" t="s">
        <v>6102</v>
      </c>
      <c r="X608" s="2">
        <v>0.69399999999999995</v>
      </c>
      <c r="Y608" s="6">
        <f t="shared" si="78"/>
        <v>1.8525933637649823E-2</v>
      </c>
      <c r="AA608">
        <v>7038992</v>
      </c>
      <c r="AB608">
        <v>13809</v>
      </c>
      <c r="AC608">
        <v>17127971</v>
      </c>
      <c r="AD608" t="s">
        <v>4</v>
      </c>
      <c r="AE608">
        <v>24</v>
      </c>
      <c r="AF608">
        <v>3</v>
      </c>
      <c r="AH608" t="s">
        <v>6113</v>
      </c>
      <c r="AI608" t="s">
        <v>6112</v>
      </c>
      <c r="AK608" t="s">
        <v>6111</v>
      </c>
      <c r="AL608">
        <v>1</v>
      </c>
      <c r="AM608" s="5">
        <f t="shared" si="74"/>
        <v>4.1666666666666664E-2</v>
      </c>
      <c r="AN608" s="4">
        <f t="shared" si="79"/>
        <v>6.3107408809794262E-5</v>
      </c>
      <c r="AO608" s="3"/>
      <c r="AP608">
        <v>0</v>
      </c>
      <c r="AR608" t="s">
        <v>1</v>
      </c>
      <c r="AT608" s="2">
        <v>2</v>
      </c>
      <c r="AU608" s="1">
        <f t="shared" si="75"/>
        <v>1.2987085768997815</v>
      </c>
      <c r="AV608" s="1">
        <f t="shared" si="76"/>
        <v>0.92945205232298089</v>
      </c>
      <c r="AW608" s="1">
        <f t="shared" si="77"/>
        <v>0.5601955277461802</v>
      </c>
    </row>
    <row r="609" spans="1:49" x14ac:dyDescent="0.2">
      <c r="A609">
        <v>607</v>
      </c>
      <c r="B609" t="s">
        <v>6110</v>
      </c>
      <c r="C609" t="s">
        <v>6109</v>
      </c>
      <c r="F609" t="s">
        <v>6108</v>
      </c>
      <c r="G609" t="s">
        <v>15</v>
      </c>
      <c r="H609" t="s">
        <v>14</v>
      </c>
      <c r="I609" t="s">
        <v>6107</v>
      </c>
      <c r="J609">
        <v>60033466</v>
      </c>
      <c r="K609" t="s">
        <v>6106</v>
      </c>
      <c r="L609" t="s">
        <v>1185</v>
      </c>
      <c r="M609" t="s">
        <v>783</v>
      </c>
      <c r="N609">
        <v>2</v>
      </c>
      <c r="O609" t="s">
        <v>6105</v>
      </c>
      <c r="P609" t="s">
        <v>6104</v>
      </c>
      <c r="Q609" t="s">
        <v>6103</v>
      </c>
      <c r="R609" s="7">
        <v>35796</v>
      </c>
      <c r="S609" s="8">
        <f t="shared" si="72"/>
        <v>1998</v>
      </c>
      <c r="T609" s="8">
        <v>1998</v>
      </c>
      <c r="U609" s="8">
        <f t="shared" si="73"/>
        <v>24</v>
      </c>
      <c r="V609" s="7">
        <v>36039</v>
      </c>
      <c r="W609" t="s">
        <v>6102</v>
      </c>
      <c r="X609" s="2">
        <v>0.69399999999999995</v>
      </c>
      <c r="Y609" s="6">
        <f t="shared" si="78"/>
        <v>1.8525933637649823E-2</v>
      </c>
      <c r="AA609">
        <v>7038992</v>
      </c>
      <c r="AB609">
        <v>13809</v>
      </c>
      <c r="AC609">
        <v>17127971</v>
      </c>
      <c r="AD609" t="s">
        <v>4</v>
      </c>
      <c r="AE609">
        <v>24</v>
      </c>
      <c r="AF609">
        <v>3</v>
      </c>
      <c r="AH609" t="s">
        <v>6101</v>
      </c>
      <c r="AI609" t="s">
        <v>6100</v>
      </c>
      <c r="AK609" t="s">
        <v>6099</v>
      </c>
      <c r="AL609">
        <v>2</v>
      </c>
      <c r="AM609" s="5">
        <f t="shared" si="74"/>
        <v>8.3333333333333329E-2</v>
      </c>
      <c r="AN609" s="4">
        <f t="shared" si="79"/>
        <v>1.2621481761958852E-4</v>
      </c>
      <c r="AO609" s="3"/>
      <c r="AP609">
        <v>0</v>
      </c>
      <c r="AQ609" t="s">
        <v>6098</v>
      </c>
      <c r="AR609" t="s">
        <v>1</v>
      </c>
      <c r="AS609" t="s">
        <v>6097</v>
      </c>
      <c r="AT609" s="2">
        <v>2</v>
      </c>
      <c r="AU609" s="1">
        <f t="shared" si="75"/>
        <v>1.3006017991640753</v>
      </c>
      <c r="AV609" s="1">
        <f t="shared" si="76"/>
        <v>0.93260742276347064</v>
      </c>
      <c r="AW609" s="1">
        <f t="shared" si="77"/>
        <v>0.5646130463628658</v>
      </c>
    </row>
    <row r="610" spans="1:49" x14ac:dyDescent="0.2">
      <c r="A610">
        <v>608</v>
      </c>
      <c r="B610" t="s">
        <v>6096</v>
      </c>
      <c r="C610" t="s">
        <v>6095</v>
      </c>
      <c r="F610" t="s">
        <v>6094</v>
      </c>
      <c r="G610" t="s">
        <v>15</v>
      </c>
      <c r="H610" t="s">
        <v>14</v>
      </c>
      <c r="I610" t="s">
        <v>6093</v>
      </c>
      <c r="J610">
        <v>60023004</v>
      </c>
      <c r="K610" t="s">
        <v>6092</v>
      </c>
      <c r="L610" t="s">
        <v>6091</v>
      </c>
      <c r="M610" t="s">
        <v>73</v>
      </c>
      <c r="N610">
        <v>3</v>
      </c>
      <c r="O610" t="s">
        <v>6090</v>
      </c>
      <c r="P610" t="s">
        <v>6089</v>
      </c>
      <c r="Q610" t="s">
        <v>6088</v>
      </c>
      <c r="R610" s="7">
        <v>35796</v>
      </c>
      <c r="S610" s="8">
        <f t="shared" si="72"/>
        <v>1998</v>
      </c>
      <c r="T610" s="8">
        <v>1998</v>
      </c>
      <c r="U610" s="8">
        <f t="shared" si="73"/>
        <v>24</v>
      </c>
      <c r="V610" s="7" t="s">
        <v>6087</v>
      </c>
      <c r="W610" t="s">
        <v>6086</v>
      </c>
      <c r="X610" s="2">
        <v>0.95399999999999996</v>
      </c>
      <c r="Y610" s="6">
        <f t="shared" si="78"/>
        <v>2.5466485144550331E-2</v>
      </c>
      <c r="AA610">
        <v>361399</v>
      </c>
      <c r="AB610">
        <v>26404</v>
      </c>
      <c r="AD610" t="s">
        <v>4</v>
      </c>
      <c r="AE610">
        <v>59</v>
      </c>
      <c r="AF610">
        <v>1</v>
      </c>
      <c r="AH610" t="s">
        <v>6085</v>
      </c>
      <c r="AI610" t="s">
        <v>6084</v>
      </c>
      <c r="AK610" t="s">
        <v>6083</v>
      </c>
      <c r="AL610">
        <v>1</v>
      </c>
      <c r="AM610" s="5">
        <f t="shared" si="74"/>
        <v>4.1666666666666664E-2</v>
      </c>
      <c r="AN610" s="4">
        <f t="shared" si="79"/>
        <v>6.3107408809794262E-5</v>
      </c>
      <c r="AO610" s="3"/>
      <c r="AP610">
        <v>0</v>
      </c>
      <c r="AR610" t="s">
        <v>1</v>
      </c>
      <c r="AT610" s="2">
        <v>2.08</v>
      </c>
      <c r="AU610" s="1">
        <f t="shared" si="75"/>
        <v>1.7845471823828167</v>
      </c>
      <c r="AV610" s="1">
        <f t="shared" si="76"/>
        <v>1.2764796276680062</v>
      </c>
      <c r="AW610" s="1">
        <f t="shared" si="77"/>
        <v>0.76841207295319547</v>
      </c>
    </row>
    <row r="611" spans="1:49" x14ac:dyDescent="0.2">
      <c r="A611">
        <v>609</v>
      </c>
      <c r="B611" t="s">
        <v>6082</v>
      </c>
      <c r="C611" t="s">
        <v>6081</v>
      </c>
      <c r="F611" t="s">
        <v>6080</v>
      </c>
      <c r="G611" t="s">
        <v>15</v>
      </c>
      <c r="H611" t="s">
        <v>14</v>
      </c>
      <c r="I611" t="s">
        <v>6079</v>
      </c>
      <c r="J611">
        <v>60103907</v>
      </c>
      <c r="K611" t="s">
        <v>6078</v>
      </c>
      <c r="L611" t="s">
        <v>966</v>
      </c>
      <c r="M611" t="s">
        <v>89</v>
      </c>
      <c r="N611">
        <v>3</v>
      </c>
      <c r="O611" t="s">
        <v>6077</v>
      </c>
      <c r="P611" t="s">
        <v>6076</v>
      </c>
      <c r="Q611" t="s">
        <v>6075</v>
      </c>
      <c r="R611" s="7">
        <v>35796</v>
      </c>
      <c r="S611" s="8">
        <f t="shared" si="72"/>
        <v>1998</v>
      </c>
      <c r="T611" s="8">
        <v>1998</v>
      </c>
      <c r="U611" s="8">
        <f t="shared" si="73"/>
        <v>24</v>
      </c>
      <c r="V611" s="7">
        <v>36008</v>
      </c>
      <c r="W611" t="s">
        <v>1052</v>
      </c>
      <c r="X611" s="2">
        <v>0.111</v>
      </c>
      <c r="Y611" s="6">
        <f t="shared" si="78"/>
        <v>2.9630816048690639E-3</v>
      </c>
      <c r="AA611">
        <v>87566621</v>
      </c>
      <c r="AB611">
        <v>24890</v>
      </c>
      <c r="AD611" t="s">
        <v>4</v>
      </c>
      <c r="AE611">
        <v>81</v>
      </c>
      <c r="AF611">
        <v>8</v>
      </c>
      <c r="AH611" t="s">
        <v>1543</v>
      </c>
      <c r="AI611" t="s">
        <v>6074</v>
      </c>
      <c r="AK611" t="s">
        <v>6073</v>
      </c>
      <c r="AL611">
        <v>1</v>
      </c>
      <c r="AM611" s="5">
        <f t="shared" si="74"/>
        <v>4.1666666666666664E-2</v>
      </c>
      <c r="AN611" s="4">
        <f t="shared" si="79"/>
        <v>6.3107408809794262E-5</v>
      </c>
      <c r="AO611" s="3"/>
      <c r="AP611">
        <v>0</v>
      </c>
      <c r="AR611" t="s">
        <v>1</v>
      </c>
      <c r="AT611" s="2" t="s">
        <v>0</v>
      </c>
      <c r="AU611" s="1">
        <f t="shared" si="75"/>
        <v>0.20930893460512826</v>
      </c>
      <c r="AV611" s="1">
        <f t="shared" si="76"/>
        <v>0.15130945068394291</v>
      </c>
      <c r="AW611" s="1">
        <f t="shared" si="77"/>
        <v>9.3309966762757504E-2</v>
      </c>
    </row>
    <row r="612" spans="1:49" x14ac:dyDescent="0.2">
      <c r="A612">
        <v>610</v>
      </c>
      <c r="B612" t="s">
        <v>6072</v>
      </c>
      <c r="C612" t="s">
        <v>6071</v>
      </c>
      <c r="F612" t="s">
        <v>6070</v>
      </c>
      <c r="G612" t="s">
        <v>15</v>
      </c>
      <c r="H612" t="s">
        <v>14</v>
      </c>
      <c r="I612" t="s">
        <v>6069</v>
      </c>
      <c r="J612" t="s">
        <v>6068</v>
      </c>
      <c r="K612" t="s">
        <v>6067</v>
      </c>
      <c r="L612" t="s">
        <v>6066</v>
      </c>
      <c r="M612" t="s">
        <v>6065</v>
      </c>
      <c r="N612">
        <v>4</v>
      </c>
      <c r="O612" t="s">
        <v>6064</v>
      </c>
      <c r="P612" t="s">
        <v>6063</v>
      </c>
      <c r="Q612" t="s">
        <v>6062</v>
      </c>
      <c r="R612" s="7">
        <v>35796</v>
      </c>
      <c r="S612" s="8">
        <f t="shared" si="72"/>
        <v>1998</v>
      </c>
      <c r="T612" s="8">
        <v>1998</v>
      </c>
      <c r="U612" s="8">
        <f t="shared" si="73"/>
        <v>24</v>
      </c>
      <c r="V612" s="7">
        <v>36008</v>
      </c>
      <c r="W612" t="s">
        <v>1052</v>
      </c>
      <c r="X612" s="2">
        <v>0.111</v>
      </c>
      <c r="Y612" s="6">
        <f t="shared" si="78"/>
        <v>2.9630816048690639E-3</v>
      </c>
      <c r="AA612">
        <v>87566621</v>
      </c>
      <c r="AB612">
        <v>24890</v>
      </c>
      <c r="AD612" t="s">
        <v>4</v>
      </c>
      <c r="AE612">
        <v>81</v>
      </c>
      <c r="AF612">
        <v>8</v>
      </c>
      <c r="AH612" t="s">
        <v>6061</v>
      </c>
      <c r="AI612" t="s">
        <v>6060</v>
      </c>
      <c r="AJ612" t="s">
        <v>6059</v>
      </c>
      <c r="AK612" t="s">
        <v>6058</v>
      </c>
      <c r="AL612">
        <v>0</v>
      </c>
      <c r="AM612" s="5">
        <f t="shared" si="74"/>
        <v>0</v>
      </c>
      <c r="AN612" s="4">
        <f t="shared" si="79"/>
        <v>0</v>
      </c>
      <c r="AO612" s="3"/>
      <c r="AP612">
        <v>0</v>
      </c>
      <c r="AR612" t="s">
        <v>1</v>
      </c>
      <c r="AT612" s="2" t="s">
        <v>0</v>
      </c>
      <c r="AU612" s="1">
        <f t="shared" si="75"/>
        <v>0.20741571234083445</v>
      </c>
      <c r="AV612" s="1">
        <f t="shared" si="76"/>
        <v>0.1481540802434532</v>
      </c>
      <c r="AW612" s="1">
        <f t="shared" si="77"/>
        <v>8.8892448146071903E-2</v>
      </c>
    </row>
    <row r="613" spans="1:49" x14ac:dyDescent="0.2">
      <c r="A613">
        <v>611</v>
      </c>
      <c r="B613" t="s">
        <v>6057</v>
      </c>
      <c r="F613" t="s">
        <v>6056</v>
      </c>
      <c r="G613" t="s">
        <v>15</v>
      </c>
      <c r="H613" t="s">
        <v>14</v>
      </c>
      <c r="I613" t="s">
        <v>1081</v>
      </c>
      <c r="J613">
        <v>119055921</v>
      </c>
      <c r="K613" t="s">
        <v>6055</v>
      </c>
      <c r="L613" t="s">
        <v>6054</v>
      </c>
      <c r="M613" t="s">
        <v>89</v>
      </c>
      <c r="N613">
        <v>1</v>
      </c>
      <c r="O613" t="s">
        <v>6053</v>
      </c>
      <c r="P613">
        <v>57200782015</v>
      </c>
      <c r="Q613">
        <v>119055921</v>
      </c>
      <c r="R613" s="7">
        <v>35796</v>
      </c>
      <c r="S613" s="8">
        <f t="shared" si="72"/>
        <v>1998</v>
      </c>
      <c r="T613" s="8">
        <v>1998</v>
      </c>
      <c r="U613" s="8">
        <f t="shared" si="73"/>
        <v>24</v>
      </c>
      <c r="V613" s="7">
        <v>1998</v>
      </c>
      <c r="W613" t="s">
        <v>3776</v>
      </c>
      <c r="X613" s="2">
        <v>0.21099999999999999</v>
      </c>
      <c r="Y613" s="6">
        <f t="shared" si="78"/>
        <v>5.6325244921384904E-3</v>
      </c>
      <c r="AA613">
        <v>9168516</v>
      </c>
      <c r="AB613">
        <v>18936</v>
      </c>
      <c r="AD613" t="s">
        <v>4</v>
      </c>
      <c r="AE613" t="s">
        <v>3775</v>
      </c>
      <c r="AF613">
        <v>8</v>
      </c>
      <c r="AH613" t="s">
        <v>6052</v>
      </c>
      <c r="AI613" t="s">
        <v>6051</v>
      </c>
      <c r="AJ613" t="s">
        <v>6050</v>
      </c>
      <c r="AK613" t="s">
        <v>6049</v>
      </c>
      <c r="AL613">
        <v>6</v>
      </c>
      <c r="AM613" s="5">
        <f t="shared" si="74"/>
        <v>0.25</v>
      </c>
      <c r="AN613" s="4">
        <f t="shared" si="79"/>
        <v>3.786444528587656E-4</v>
      </c>
      <c r="AO613" s="3"/>
      <c r="AP613">
        <v>0</v>
      </c>
      <c r="AR613" t="s">
        <v>1</v>
      </c>
      <c r="AT613" s="2">
        <v>0.52500000000000002</v>
      </c>
      <c r="AU613" s="1">
        <f t="shared" si="75"/>
        <v>0.40563604803545722</v>
      </c>
      <c r="AV613" s="1">
        <f t="shared" si="76"/>
        <v>0.3005584472498628</v>
      </c>
      <c r="AW613" s="1">
        <f t="shared" si="77"/>
        <v>0.1954808464642683</v>
      </c>
    </row>
    <row r="614" spans="1:49" x14ac:dyDescent="0.2">
      <c r="A614">
        <v>612</v>
      </c>
      <c r="B614" t="s">
        <v>6048</v>
      </c>
      <c r="C614" t="s">
        <v>6047</v>
      </c>
      <c r="F614" t="s">
        <v>6046</v>
      </c>
      <c r="G614" t="s">
        <v>15</v>
      </c>
      <c r="H614" t="s">
        <v>14</v>
      </c>
      <c r="I614" t="s">
        <v>6045</v>
      </c>
      <c r="J614">
        <v>60003771</v>
      </c>
      <c r="K614" t="s">
        <v>6044</v>
      </c>
      <c r="L614" t="s">
        <v>6043</v>
      </c>
      <c r="M614" t="s">
        <v>104</v>
      </c>
      <c r="N614">
        <v>3</v>
      </c>
      <c r="O614" t="s">
        <v>6042</v>
      </c>
      <c r="P614" t="s">
        <v>6041</v>
      </c>
      <c r="Q614" t="s">
        <v>6040</v>
      </c>
      <c r="R614" s="7">
        <v>35796</v>
      </c>
      <c r="S614" s="8">
        <f t="shared" si="72"/>
        <v>1998</v>
      </c>
      <c r="T614" s="8">
        <v>1998</v>
      </c>
      <c r="U614" s="8">
        <f t="shared" si="73"/>
        <v>24</v>
      </c>
      <c r="V614" s="7">
        <v>1998</v>
      </c>
      <c r="W614" t="s">
        <v>1169</v>
      </c>
      <c r="X614" s="2">
        <v>0.30399999999999999</v>
      </c>
      <c r="Y614" s="6">
        <f t="shared" si="78"/>
        <v>8.115106377299057E-3</v>
      </c>
      <c r="AA614">
        <v>8952477</v>
      </c>
      <c r="AB614">
        <v>12250</v>
      </c>
      <c r="AD614" t="s">
        <v>4</v>
      </c>
      <c r="AE614">
        <v>18</v>
      </c>
      <c r="AF614">
        <v>6</v>
      </c>
      <c r="AH614" t="s">
        <v>6039</v>
      </c>
      <c r="AI614" t="s">
        <v>6038</v>
      </c>
      <c r="AJ614" t="s">
        <v>6037</v>
      </c>
      <c r="AK614" t="s">
        <v>6036</v>
      </c>
      <c r="AL614">
        <v>5</v>
      </c>
      <c r="AM614" s="5">
        <f t="shared" si="74"/>
        <v>0.20833333333333334</v>
      </c>
      <c r="AN614" s="4">
        <f t="shared" si="79"/>
        <v>3.1553704404897135E-4</v>
      </c>
      <c r="AO614" s="3"/>
      <c r="AP614">
        <v>0</v>
      </c>
      <c r="AR614" t="s">
        <v>1</v>
      </c>
      <c r="AT614" s="2" t="s">
        <v>0</v>
      </c>
      <c r="AU614" s="1">
        <f t="shared" si="75"/>
        <v>0.57752355773240305</v>
      </c>
      <c r="AV614" s="1">
        <f t="shared" si="76"/>
        <v>0.42153217106740137</v>
      </c>
      <c r="AW614" s="1">
        <f t="shared" si="77"/>
        <v>0.2655407844023997</v>
      </c>
    </row>
    <row r="615" spans="1:49" x14ac:dyDescent="0.2">
      <c r="A615">
        <v>613</v>
      </c>
      <c r="B615" t="s">
        <v>6035</v>
      </c>
      <c r="C615" t="s">
        <v>6034</v>
      </c>
      <c r="F615" t="s">
        <v>6033</v>
      </c>
      <c r="G615" t="s">
        <v>15</v>
      </c>
      <c r="H615" t="s">
        <v>14</v>
      </c>
      <c r="I615" t="s">
        <v>6032</v>
      </c>
      <c r="J615" t="s">
        <v>6027</v>
      </c>
      <c r="K615" t="s">
        <v>6031</v>
      </c>
      <c r="L615" t="s">
        <v>6030</v>
      </c>
      <c r="M615" t="s">
        <v>5911</v>
      </c>
      <c r="N615">
        <v>2</v>
      </c>
      <c r="O615" t="s">
        <v>6029</v>
      </c>
      <c r="P615" t="s">
        <v>6028</v>
      </c>
      <c r="Q615" t="s">
        <v>6027</v>
      </c>
      <c r="R615" s="7">
        <v>35796</v>
      </c>
      <c r="S615" s="8">
        <f t="shared" si="72"/>
        <v>1998</v>
      </c>
      <c r="T615" s="8">
        <v>1998</v>
      </c>
      <c r="U615" s="8">
        <f t="shared" si="73"/>
        <v>24</v>
      </c>
      <c r="V615" s="7">
        <v>1998</v>
      </c>
      <c r="W615" t="s">
        <v>174</v>
      </c>
      <c r="X615" s="2">
        <v>0.61499999999999999</v>
      </c>
      <c r="Y615" s="6">
        <f t="shared" si="78"/>
        <v>1.6417073756706976E-2</v>
      </c>
      <c r="AA615">
        <v>1959271</v>
      </c>
      <c r="AB615">
        <v>12141</v>
      </c>
      <c r="AD615" t="s">
        <v>4</v>
      </c>
      <c r="AE615">
        <v>19</v>
      </c>
      <c r="AF615">
        <v>8</v>
      </c>
      <c r="AH615" t="s">
        <v>6026</v>
      </c>
      <c r="AI615" t="s">
        <v>6025</v>
      </c>
      <c r="AJ615" t="s">
        <v>6024</v>
      </c>
      <c r="AK615" t="s">
        <v>6023</v>
      </c>
      <c r="AL615">
        <v>0</v>
      </c>
      <c r="AM615" s="5">
        <f t="shared" si="74"/>
        <v>0</v>
      </c>
      <c r="AN615" s="4">
        <f t="shared" si="79"/>
        <v>0</v>
      </c>
      <c r="AO615" s="3"/>
      <c r="AP615">
        <v>0</v>
      </c>
      <c r="AR615" t="s">
        <v>1</v>
      </c>
      <c r="AT615" s="2" t="s">
        <v>0</v>
      </c>
      <c r="AU615" s="1">
        <f t="shared" si="75"/>
        <v>1.1491951629694881</v>
      </c>
      <c r="AV615" s="1">
        <f t="shared" si="76"/>
        <v>0.82085368783534873</v>
      </c>
      <c r="AW615" s="1">
        <f t="shared" si="77"/>
        <v>0.49251221270120926</v>
      </c>
    </row>
    <row r="616" spans="1:49" x14ac:dyDescent="0.2">
      <c r="A616">
        <v>614</v>
      </c>
      <c r="B616" t="s">
        <v>6022</v>
      </c>
      <c r="F616" t="s">
        <v>6021</v>
      </c>
      <c r="G616" t="s">
        <v>15</v>
      </c>
      <c r="H616" t="s">
        <v>14</v>
      </c>
      <c r="I616" t="s">
        <v>6020</v>
      </c>
      <c r="J616">
        <v>60032144</v>
      </c>
      <c r="K616" t="s">
        <v>584</v>
      </c>
      <c r="L616" t="s">
        <v>583</v>
      </c>
      <c r="M616" t="s">
        <v>582</v>
      </c>
      <c r="N616">
        <v>4</v>
      </c>
      <c r="O616" t="s">
        <v>6019</v>
      </c>
      <c r="P616" t="s">
        <v>6018</v>
      </c>
      <c r="Q616" t="s">
        <v>6017</v>
      </c>
      <c r="R616" s="7">
        <v>35796</v>
      </c>
      <c r="S616" s="8">
        <f t="shared" si="72"/>
        <v>1998</v>
      </c>
      <c r="T616" s="8">
        <v>1998</v>
      </c>
      <c r="U616" s="8">
        <f t="shared" si="73"/>
        <v>24</v>
      </c>
      <c r="V616" s="7">
        <v>1998</v>
      </c>
      <c r="W616" t="s">
        <v>4956</v>
      </c>
      <c r="X616" s="2">
        <v>0.188</v>
      </c>
      <c r="Y616" s="6">
        <f t="shared" si="78"/>
        <v>5.0185526280665223E-3</v>
      </c>
      <c r="AA616">
        <v>9168508</v>
      </c>
      <c r="AB616">
        <v>26076</v>
      </c>
      <c r="AD616" t="s">
        <v>4</v>
      </c>
      <c r="AE616" t="s">
        <v>4955</v>
      </c>
      <c r="AF616">
        <v>8</v>
      </c>
      <c r="AH616" t="s">
        <v>6016</v>
      </c>
      <c r="AI616" t="s">
        <v>6015</v>
      </c>
      <c r="AJ616" t="s">
        <v>6014</v>
      </c>
      <c r="AK616" t="s">
        <v>6013</v>
      </c>
      <c r="AL616">
        <v>0</v>
      </c>
      <c r="AM616" s="5">
        <f t="shared" si="74"/>
        <v>0</v>
      </c>
      <c r="AN616" s="4">
        <f t="shared" si="79"/>
        <v>0</v>
      </c>
      <c r="AO616" s="3"/>
      <c r="AP616">
        <v>0</v>
      </c>
      <c r="AR616" t="s">
        <v>1</v>
      </c>
      <c r="AT616" s="2" t="s">
        <v>0</v>
      </c>
      <c r="AU616" s="1">
        <f t="shared" si="75"/>
        <v>0.35129868396465652</v>
      </c>
      <c r="AV616" s="1">
        <f t="shared" si="76"/>
        <v>0.25092763140332613</v>
      </c>
      <c r="AW616" s="1">
        <f t="shared" si="77"/>
        <v>0.15055657884199566</v>
      </c>
    </row>
    <row r="617" spans="1:49" x14ac:dyDescent="0.2">
      <c r="A617">
        <v>615</v>
      </c>
      <c r="B617" t="s">
        <v>6012</v>
      </c>
      <c r="C617" t="s">
        <v>6011</v>
      </c>
      <c r="F617" t="s">
        <v>6010</v>
      </c>
      <c r="G617" t="s">
        <v>15</v>
      </c>
      <c r="H617" t="s">
        <v>14</v>
      </c>
      <c r="I617" t="s">
        <v>6009</v>
      </c>
      <c r="J617" t="s">
        <v>6008</v>
      </c>
      <c r="K617" t="s">
        <v>6007</v>
      </c>
      <c r="L617" t="s">
        <v>6006</v>
      </c>
      <c r="M617" t="s">
        <v>6005</v>
      </c>
      <c r="N617">
        <v>3</v>
      </c>
      <c r="O617" t="s">
        <v>6004</v>
      </c>
      <c r="P617" t="s">
        <v>6003</v>
      </c>
      <c r="Q617" t="s">
        <v>6002</v>
      </c>
      <c r="R617" s="7">
        <v>35796</v>
      </c>
      <c r="S617" s="8">
        <f t="shared" si="72"/>
        <v>1998</v>
      </c>
      <c r="T617" s="8">
        <v>1998</v>
      </c>
      <c r="U617" s="8">
        <f t="shared" si="73"/>
        <v>24</v>
      </c>
      <c r="V617" s="7">
        <v>36008</v>
      </c>
      <c r="W617" t="s">
        <v>3375</v>
      </c>
      <c r="X617" s="2">
        <v>0.312</v>
      </c>
      <c r="Y617" s="6">
        <f t="shared" si="78"/>
        <v>8.3286618082806119E-3</v>
      </c>
      <c r="AA617">
        <v>9540695</v>
      </c>
      <c r="AB617">
        <v>61637</v>
      </c>
      <c r="AD617" t="s">
        <v>4</v>
      </c>
      <c r="AE617">
        <v>10</v>
      </c>
      <c r="AF617">
        <v>4</v>
      </c>
      <c r="AH617" t="s">
        <v>6001</v>
      </c>
      <c r="AI617" t="s">
        <v>6000</v>
      </c>
      <c r="AK617" t="s">
        <v>5999</v>
      </c>
      <c r="AL617">
        <v>11</v>
      </c>
      <c r="AM617" s="5">
        <f t="shared" si="74"/>
        <v>0.45833333333333331</v>
      </c>
      <c r="AN617" s="4">
        <f t="shared" si="79"/>
        <v>6.9418149690773695E-4</v>
      </c>
      <c r="AO617" s="3"/>
      <c r="AP617">
        <v>0</v>
      </c>
      <c r="AR617" t="s">
        <v>1</v>
      </c>
      <c r="AT617" s="2" t="s">
        <v>0</v>
      </c>
      <c r="AU617" s="1">
        <f t="shared" si="75"/>
        <v>0.60383177148687484</v>
      </c>
      <c r="AV617" s="1">
        <f t="shared" si="76"/>
        <v>0.45114216525941747</v>
      </c>
      <c r="AW617" s="1">
        <f t="shared" si="77"/>
        <v>0.29845255903195994</v>
      </c>
    </row>
    <row r="618" spans="1:49" x14ac:dyDescent="0.2">
      <c r="A618">
        <v>616</v>
      </c>
      <c r="B618" t="s">
        <v>5998</v>
      </c>
      <c r="C618" t="s">
        <v>5997</v>
      </c>
      <c r="F618" t="s">
        <v>5996</v>
      </c>
      <c r="G618" t="s">
        <v>15</v>
      </c>
      <c r="H618" t="s">
        <v>14</v>
      </c>
      <c r="I618" t="s">
        <v>5995</v>
      </c>
      <c r="J618">
        <v>60073971</v>
      </c>
      <c r="K618" t="s">
        <v>5994</v>
      </c>
      <c r="L618" t="s">
        <v>5993</v>
      </c>
      <c r="M618" t="s">
        <v>73</v>
      </c>
      <c r="N618">
        <v>2</v>
      </c>
      <c r="O618" t="s">
        <v>5992</v>
      </c>
      <c r="P618" t="s">
        <v>5991</v>
      </c>
      <c r="Q618" t="s">
        <v>5990</v>
      </c>
      <c r="R618" s="7">
        <v>35796</v>
      </c>
      <c r="S618" s="8">
        <f t="shared" si="72"/>
        <v>1998</v>
      </c>
      <c r="T618" s="8">
        <v>1998</v>
      </c>
      <c r="U618" s="8">
        <f t="shared" si="73"/>
        <v>24</v>
      </c>
      <c r="V618" s="7">
        <v>1998</v>
      </c>
      <c r="W618" s="12" t="s">
        <v>3074</v>
      </c>
      <c r="X618" s="2">
        <v>2.383</v>
      </c>
      <c r="Y618" s="6">
        <f t="shared" si="78"/>
        <v>6.3612824003630442E-2</v>
      </c>
      <c r="AA618">
        <v>13502417</v>
      </c>
      <c r="AB618">
        <v>17416</v>
      </c>
      <c r="AD618" t="s">
        <v>4</v>
      </c>
      <c r="AE618">
        <v>145</v>
      </c>
      <c r="AF618">
        <v>4</v>
      </c>
      <c r="AH618" t="s">
        <v>5989</v>
      </c>
      <c r="AI618" t="s">
        <v>5988</v>
      </c>
      <c r="AJ618" t="s">
        <v>5987</v>
      </c>
      <c r="AK618" t="s">
        <v>5986</v>
      </c>
      <c r="AL618">
        <v>21</v>
      </c>
      <c r="AM618" s="5">
        <f t="shared" si="74"/>
        <v>0.875</v>
      </c>
      <c r="AN618" s="4">
        <f t="shared" si="79"/>
        <v>1.3252555850056798E-3</v>
      </c>
      <c r="AO618" s="3"/>
      <c r="AP618">
        <v>0</v>
      </c>
      <c r="AR618" t="s">
        <v>1</v>
      </c>
      <c r="AT618" s="2" t="s">
        <v>0</v>
      </c>
      <c r="AU618" s="1">
        <f t="shared" si="75"/>
        <v>4.4926553478043019</v>
      </c>
      <c r="AV618" s="1">
        <f t="shared" si="76"/>
        <v>3.246903979431806</v>
      </c>
      <c r="AW618" s="1">
        <f t="shared" si="77"/>
        <v>2.001152611059311</v>
      </c>
    </row>
    <row r="619" spans="1:49" x14ac:dyDescent="0.2">
      <c r="A619">
        <v>617</v>
      </c>
      <c r="B619" t="s">
        <v>5985</v>
      </c>
      <c r="C619" t="s">
        <v>5984</v>
      </c>
      <c r="F619" t="s">
        <v>5983</v>
      </c>
      <c r="G619" t="s">
        <v>15</v>
      </c>
      <c r="H619" t="s">
        <v>14</v>
      </c>
      <c r="I619" t="s">
        <v>5982</v>
      </c>
      <c r="J619">
        <v>60098468</v>
      </c>
      <c r="K619" t="s">
        <v>5981</v>
      </c>
      <c r="L619" t="s">
        <v>5980</v>
      </c>
      <c r="M619" t="s">
        <v>1492</v>
      </c>
      <c r="N619">
        <v>2</v>
      </c>
      <c r="O619" t="s">
        <v>5979</v>
      </c>
      <c r="P619" t="s">
        <v>5978</v>
      </c>
      <c r="Q619" t="s">
        <v>5977</v>
      </c>
      <c r="R619" s="7">
        <v>35796</v>
      </c>
      <c r="S619" s="8">
        <f t="shared" ref="S619:S682" si="80">YEAR(R619)</f>
        <v>1998</v>
      </c>
      <c r="T619" s="8">
        <v>1998</v>
      </c>
      <c r="U619" s="8">
        <f t="shared" ref="U619:U682" si="81">2022-T619</f>
        <v>24</v>
      </c>
      <c r="V619" s="7">
        <v>1998</v>
      </c>
      <c r="W619" s="12" t="s">
        <v>3074</v>
      </c>
      <c r="X619" s="2">
        <v>2.383</v>
      </c>
      <c r="Y619" s="6">
        <f t="shared" si="78"/>
        <v>6.3612824003630442E-2</v>
      </c>
      <c r="AA619">
        <v>13502417</v>
      </c>
      <c r="AB619">
        <v>17416</v>
      </c>
      <c r="AD619" t="s">
        <v>4</v>
      </c>
      <c r="AE619">
        <v>145</v>
      </c>
      <c r="AF619">
        <v>4</v>
      </c>
      <c r="AH619" t="s">
        <v>5976</v>
      </c>
      <c r="AI619" t="s">
        <v>5975</v>
      </c>
      <c r="AJ619" t="s">
        <v>5974</v>
      </c>
      <c r="AK619" t="s">
        <v>5973</v>
      </c>
      <c r="AL619">
        <v>22</v>
      </c>
      <c r="AM619" s="5">
        <f t="shared" ref="AM619:AM682" si="82">AL619/U619</f>
        <v>0.91666666666666663</v>
      </c>
      <c r="AN619" s="4">
        <f t="shared" si="79"/>
        <v>1.3883629938154739E-3</v>
      </c>
      <c r="AO619" s="3"/>
      <c r="AP619">
        <v>0</v>
      </c>
      <c r="AR619" t="s">
        <v>1</v>
      </c>
      <c r="AT619" s="2" t="s">
        <v>0</v>
      </c>
      <c r="AU619" s="1">
        <f t="shared" ref="AU619:AU682" si="83">(Y619*0.7+AN619*0.3)*100</f>
        <v>4.494548570068595</v>
      </c>
      <c r="AV619" s="1">
        <f t="shared" ref="AV619:AV682" si="84">(Y619*0.5+AN619*0.5)*100</f>
        <v>3.2500593498722958</v>
      </c>
      <c r="AW619" s="1">
        <f t="shared" ref="AW619:AW682" si="85">(Y619*0.3+AN619*0.7)*100</f>
        <v>2.0055701296759962</v>
      </c>
    </row>
    <row r="620" spans="1:49" x14ac:dyDescent="0.2">
      <c r="A620">
        <v>618</v>
      </c>
      <c r="B620" t="s">
        <v>5972</v>
      </c>
      <c r="C620" t="s">
        <v>5971</v>
      </c>
      <c r="F620" t="s">
        <v>5970</v>
      </c>
      <c r="G620" t="s">
        <v>15</v>
      </c>
      <c r="H620" t="s">
        <v>14</v>
      </c>
      <c r="I620" t="s">
        <v>3081</v>
      </c>
      <c r="J620">
        <v>60030526</v>
      </c>
      <c r="K620" t="s">
        <v>3485</v>
      </c>
      <c r="L620" t="s">
        <v>966</v>
      </c>
      <c r="M620" t="s">
        <v>89</v>
      </c>
      <c r="N620">
        <v>3</v>
      </c>
      <c r="O620" t="s">
        <v>5969</v>
      </c>
      <c r="P620" t="s">
        <v>5968</v>
      </c>
      <c r="Q620" t="s">
        <v>5803</v>
      </c>
      <c r="R620" s="7">
        <v>35796</v>
      </c>
      <c r="S620" s="8">
        <f t="shared" si="80"/>
        <v>1998</v>
      </c>
      <c r="T620" s="8">
        <v>1998</v>
      </c>
      <c r="U620" s="8">
        <f t="shared" si="81"/>
        <v>24</v>
      </c>
      <c r="V620" s="7">
        <v>1998</v>
      </c>
      <c r="W620" s="12" t="s">
        <v>3074</v>
      </c>
      <c r="X620" s="2">
        <v>2.383</v>
      </c>
      <c r="Y620" s="6">
        <f t="shared" si="78"/>
        <v>6.3612824003630442E-2</v>
      </c>
      <c r="AA620">
        <v>13502417</v>
      </c>
      <c r="AB620">
        <v>17416</v>
      </c>
      <c r="AD620" t="s">
        <v>4</v>
      </c>
      <c r="AE620">
        <v>145</v>
      </c>
      <c r="AF620">
        <v>4</v>
      </c>
      <c r="AH620" t="s">
        <v>5967</v>
      </c>
      <c r="AI620" t="s">
        <v>5966</v>
      </c>
      <c r="AJ620" t="s">
        <v>5965</v>
      </c>
      <c r="AK620" t="s">
        <v>5964</v>
      </c>
      <c r="AL620">
        <v>20</v>
      </c>
      <c r="AM620" s="5">
        <f t="shared" si="82"/>
        <v>0.83333333333333337</v>
      </c>
      <c r="AN620" s="4">
        <f t="shared" si="79"/>
        <v>1.2621481761958854E-3</v>
      </c>
      <c r="AO620" s="3"/>
      <c r="AP620">
        <v>0</v>
      </c>
      <c r="AR620" t="s">
        <v>1</v>
      </c>
      <c r="AT620" s="2" t="s">
        <v>0</v>
      </c>
      <c r="AU620" s="1">
        <f t="shared" si="83"/>
        <v>4.4907621255400079</v>
      </c>
      <c r="AV620" s="1">
        <f t="shared" si="84"/>
        <v>3.2437486089913161</v>
      </c>
      <c r="AW620" s="1">
        <f t="shared" si="85"/>
        <v>1.9967350924426253</v>
      </c>
    </row>
    <row r="621" spans="1:49" x14ac:dyDescent="0.2">
      <c r="A621">
        <v>619</v>
      </c>
      <c r="B621" t="s">
        <v>5963</v>
      </c>
      <c r="C621" t="s">
        <v>5962</v>
      </c>
      <c r="F621" t="s">
        <v>5961</v>
      </c>
      <c r="G621" t="s">
        <v>15</v>
      </c>
      <c r="H621" t="s">
        <v>14</v>
      </c>
      <c r="I621" t="s">
        <v>5960</v>
      </c>
      <c r="J621">
        <v>60032144</v>
      </c>
      <c r="K621" t="s">
        <v>584</v>
      </c>
      <c r="L621" t="s">
        <v>583</v>
      </c>
      <c r="M621" t="s">
        <v>582</v>
      </c>
      <c r="N621">
        <v>3</v>
      </c>
      <c r="O621" t="s">
        <v>5959</v>
      </c>
      <c r="P621" t="s">
        <v>5958</v>
      </c>
      <c r="Q621" t="s">
        <v>579</v>
      </c>
      <c r="R621" s="7">
        <v>35796</v>
      </c>
      <c r="S621" s="8">
        <f t="shared" si="80"/>
        <v>1998</v>
      </c>
      <c r="T621" s="8">
        <v>1998</v>
      </c>
      <c r="U621" s="8">
        <f t="shared" si="81"/>
        <v>24</v>
      </c>
      <c r="V621" s="7">
        <v>1998</v>
      </c>
      <c r="W621" t="s">
        <v>1169</v>
      </c>
      <c r="X621" s="2">
        <v>0.30399999999999999</v>
      </c>
      <c r="Y621" s="6">
        <f t="shared" si="78"/>
        <v>8.115106377299057E-3</v>
      </c>
      <c r="AA621">
        <v>8952477</v>
      </c>
      <c r="AB621">
        <v>12250</v>
      </c>
      <c r="AD621" t="s">
        <v>4</v>
      </c>
      <c r="AE621">
        <v>18</v>
      </c>
      <c r="AF621">
        <v>6</v>
      </c>
      <c r="AH621" t="s">
        <v>5957</v>
      </c>
      <c r="AI621" t="s">
        <v>5956</v>
      </c>
      <c r="AJ621" t="s">
        <v>5955</v>
      </c>
      <c r="AK621" t="s">
        <v>5954</v>
      </c>
      <c r="AL621">
        <v>11</v>
      </c>
      <c r="AM621" s="5">
        <f t="shared" si="82"/>
        <v>0.45833333333333331</v>
      </c>
      <c r="AN621" s="4">
        <f t="shared" si="79"/>
        <v>6.9418149690773695E-4</v>
      </c>
      <c r="AO621" s="3"/>
      <c r="AP621">
        <v>0</v>
      </c>
      <c r="AR621" t="s">
        <v>1</v>
      </c>
      <c r="AT621" s="2" t="s">
        <v>0</v>
      </c>
      <c r="AU621" s="1">
        <f t="shared" si="83"/>
        <v>0.58888289131816596</v>
      </c>
      <c r="AV621" s="1">
        <f t="shared" si="84"/>
        <v>0.44046439371033974</v>
      </c>
      <c r="AW621" s="1">
        <f t="shared" si="85"/>
        <v>0.2920458961025133</v>
      </c>
    </row>
    <row r="622" spans="1:49" x14ac:dyDescent="0.2">
      <c r="A622">
        <v>620</v>
      </c>
      <c r="B622" t="s">
        <v>5953</v>
      </c>
      <c r="C622" t="s">
        <v>5952</v>
      </c>
      <c r="F622" t="s">
        <v>5951</v>
      </c>
      <c r="G622" t="s">
        <v>15</v>
      </c>
      <c r="H622" t="s">
        <v>14</v>
      </c>
      <c r="I622" t="s">
        <v>5950</v>
      </c>
      <c r="J622" t="s">
        <v>3946</v>
      </c>
      <c r="K622" t="s">
        <v>3945</v>
      </c>
      <c r="L622" t="s">
        <v>3944</v>
      </c>
      <c r="M622" t="s">
        <v>3943</v>
      </c>
      <c r="N622">
        <v>2</v>
      </c>
      <c r="O622" t="s">
        <v>5949</v>
      </c>
      <c r="P622" t="s">
        <v>5948</v>
      </c>
      <c r="Q622" t="s">
        <v>5947</v>
      </c>
      <c r="R622" s="7">
        <v>35796</v>
      </c>
      <c r="S622" s="8">
        <f t="shared" si="80"/>
        <v>1998</v>
      </c>
      <c r="T622" s="8">
        <v>1998</v>
      </c>
      <c r="U622" s="8">
        <f t="shared" si="81"/>
        <v>24</v>
      </c>
      <c r="V622" s="7">
        <v>1998</v>
      </c>
      <c r="W622" t="s">
        <v>3732</v>
      </c>
      <c r="X622" s="2">
        <v>0.30199999999999999</v>
      </c>
      <c r="Y622" s="6">
        <f t="shared" si="78"/>
        <v>8.0617175195536687E-3</v>
      </c>
      <c r="AA622">
        <v>9296212</v>
      </c>
      <c r="AB622">
        <v>20725</v>
      </c>
      <c r="AD622" t="s">
        <v>4</v>
      </c>
      <c r="AE622">
        <v>7</v>
      </c>
      <c r="AF622" s="9">
        <v>44257</v>
      </c>
      <c r="AH622" t="s">
        <v>5946</v>
      </c>
      <c r="AI622" t="s">
        <v>5945</v>
      </c>
      <c r="AJ622" t="s">
        <v>5944</v>
      </c>
      <c r="AK622" t="s">
        <v>5943</v>
      </c>
      <c r="AL622">
        <v>9</v>
      </c>
      <c r="AM622" s="5">
        <f t="shared" si="82"/>
        <v>0.375</v>
      </c>
      <c r="AN622" s="4">
        <f t="shared" si="79"/>
        <v>5.6796667928814845E-4</v>
      </c>
      <c r="AO622" s="3"/>
      <c r="AP622">
        <v>0</v>
      </c>
      <c r="AR622" t="s">
        <v>1</v>
      </c>
      <c r="AT622" s="2">
        <v>1.671</v>
      </c>
      <c r="AU622" s="1">
        <f t="shared" si="83"/>
        <v>0.58135922674740115</v>
      </c>
      <c r="AV622" s="1">
        <f t="shared" si="84"/>
        <v>0.4314842099420908</v>
      </c>
      <c r="AW622" s="1">
        <f t="shared" si="85"/>
        <v>0.2816091931367804</v>
      </c>
    </row>
    <row r="623" spans="1:49" x14ac:dyDescent="0.2">
      <c r="A623">
        <v>621</v>
      </c>
      <c r="B623" t="s">
        <v>5942</v>
      </c>
      <c r="C623" t="s">
        <v>5941</v>
      </c>
      <c r="F623" t="s">
        <v>5940</v>
      </c>
      <c r="G623" t="s">
        <v>15</v>
      </c>
      <c r="H623" t="s">
        <v>14</v>
      </c>
      <c r="I623" t="s">
        <v>3094</v>
      </c>
      <c r="J623" t="s">
        <v>3093</v>
      </c>
      <c r="K623" t="s">
        <v>3092</v>
      </c>
      <c r="L623" t="s">
        <v>3091</v>
      </c>
      <c r="M623" t="s">
        <v>1401</v>
      </c>
      <c r="N623">
        <v>3</v>
      </c>
      <c r="O623" t="s">
        <v>5939</v>
      </c>
      <c r="P623" t="s">
        <v>5938</v>
      </c>
      <c r="Q623" t="s">
        <v>5937</v>
      </c>
      <c r="R623" s="7">
        <v>35796</v>
      </c>
      <c r="S623" s="8">
        <f t="shared" si="80"/>
        <v>1998</v>
      </c>
      <c r="T623" s="8">
        <v>1998</v>
      </c>
      <c r="U623" s="8">
        <f t="shared" si="81"/>
        <v>24</v>
      </c>
      <c r="V623" s="7">
        <v>1998</v>
      </c>
      <c r="W623" s="12" t="s">
        <v>3074</v>
      </c>
      <c r="X623" s="2">
        <v>2.383</v>
      </c>
      <c r="Y623" s="6">
        <f t="shared" si="78"/>
        <v>6.3612824003630442E-2</v>
      </c>
      <c r="AA623">
        <v>13502417</v>
      </c>
      <c r="AB623">
        <v>17416</v>
      </c>
      <c r="AD623" t="s">
        <v>4</v>
      </c>
      <c r="AE623">
        <v>145</v>
      </c>
      <c r="AF623">
        <v>4</v>
      </c>
      <c r="AH623" t="s">
        <v>5936</v>
      </c>
      <c r="AI623" t="s">
        <v>5935</v>
      </c>
      <c r="AJ623" t="s">
        <v>5934</v>
      </c>
      <c r="AK623" t="s">
        <v>5933</v>
      </c>
      <c r="AL623">
        <v>1</v>
      </c>
      <c r="AM623" s="5">
        <f t="shared" si="82"/>
        <v>4.1666666666666664E-2</v>
      </c>
      <c r="AN623" s="4">
        <f t="shared" si="79"/>
        <v>6.3107408809794262E-5</v>
      </c>
      <c r="AO623" s="3"/>
      <c r="AP623">
        <v>0</v>
      </c>
      <c r="AR623" t="s">
        <v>1</v>
      </c>
      <c r="AT623" s="2" t="s">
        <v>0</v>
      </c>
      <c r="AU623" s="1">
        <f t="shared" si="83"/>
        <v>4.4547909025184245</v>
      </c>
      <c r="AV623" s="1">
        <f t="shared" si="84"/>
        <v>3.1837965706220119</v>
      </c>
      <c r="AW623" s="1">
        <f t="shared" si="85"/>
        <v>1.912802238725599</v>
      </c>
    </row>
    <row r="624" spans="1:49" x14ac:dyDescent="0.2">
      <c r="A624">
        <v>622</v>
      </c>
      <c r="B624" t="s">
        <v>5932</v>
      </c>
      <c r="C624" t="s">
        <v>5931</v>
      </c>
      <c r="F624" t="s">
        <v>5930</v>
      </c>
      <c r="G624" t="s">
        <v>15</v>
      </c>
      <c r="H624" t="s">
        <v>14</v>
      </c>
      <c r="I624" t="s">
        <v>5929</v>
      </c>
      <c r="J624" t="s">
        <v>5928</v>
      </c>
      <c r="K624" t="s">
        <v>5927</v>
      </c>
      <c r="L624" t="s">
        <v>5926</v>
      </c>
      <c r="M624" t="s">
        <v>5925</v>
      </c>
      <c r="N624">
        <v>1</v>
      </c>
      <c r="O624" t="s">
        <v>5924</v>
      </c>
      <c r="P624">
        <v>35588765300</v>
      </c>
      <c r="Q624" t="s">
        <v>5923</v>
      </c>
      <c r="R624" s="7">
        <v>35796</v>
      </c>
      <c r="S624" s="8">
        <f t="shared" si="80"/>
        <v>1998</v>
      </c>
      <c r="T624" s="8">
        <v>1998</v>
      </c>
      <c r="U624" s="8">
        <f t="shared" si="81"/>
        <v>24</v>
      </c>
      <c r="V624" s="7">
        <v>1998</v>
      </c>
      <c r="W624" t="s">
        <v>3732</v>
      </c>
      <c r="X624" s="2">
        <v>0.30199999999999999</v>
      </c>
      <c r="Y624" s="6">
        <f t="shared" si="78"/>
        <v>8.0617175195536687E-3</v>
      </c>
      <c r="AA624">
        <v>9296212</v>
      </c>
      <c r="AB624">
        <v>20725</v>
      </c>
      <c r="AD624" t="s">
        <v>4</v>
      </c>
      <c r="AE624">
        <v>7</v>
      </c>
      <c r="AF624" s="9">
        <v>44257</v>
      </c>
      <c r="AH624" t="s">
        <v>5922</v>
      </c>
      <c r="AI624" t="s">
        <v>5921</v>
      </c>
      <c r="AJ624" t="s">
        <v>5920</v>
      </c>
      <c r="AK624" t="s">
        <v>5919</v>
      </c>
      <c r="AL624">
        <v>4</v>
      </c>
      <c r="AM624" s="5">
        <f t="shared" si="82"/>
        <v>0.16666666666666666</v>
      </c>
      <c r="AN624" s="4">
        <f t="shared" si="79"/>
        <v>2.5242963523917705E-4</v>
      </c>
      <c r="AO624" s="3"/>
      <c r="AP624">
        <v>0</v>
      </c>
      <c r="AR624" t="s">
        <v>1</v>
      </c>
      <c r="AT624" s="2">
        <v>1.671</v>
      </c>
      <c r="AU624" s="1">
        <f t="shared" si="83"/>
        <v>0.57189311542593202</v>
      </c>
      <c r="AV624" s="1">
        <f t="shared" si="84"/>
        <v>0.41570735773964229</v>
      </c>
      <c r="AW624" s="1">
        <f t="shared" si="85"/>
        <v>0.2595216000533524</v>
      </c>
    </row>
    <row r="625" spans="1:49" x14ac:dyDescent="0.2">
      <c r="A625">
        <v>623</v>
      </c>
      <c r="B625" t="s">
        <v>5918</v>
      </c>
      <c r="C625" t="s">
        <v>5917</v>
      </c>
      <c r="F625" t="s">
        <v>5916</v>
      </c>
      <c r="G625" t="s">
        <v>15</v>
      </c>
      <c r="H625" t="s">
        <v>14</v>
      </c>
      <c r="I625" t="s">
        <v>5915</v>
      </c>
      <c r="J625" t="s">
        <v>5914</v>
      </c>
      <c r="K625" t="s">
        <v>5913</v>
      </c>
      <c r="L625" t="s">
        <v>5912</v>
      </c>
      <c r="M625" t="s">
        <v>5911</v>
      </c>
      <c r="N625">
        <v>6</v>
      </c>
      <c r="O625" t="s">
        <v>5910</v>
      </c>
      <c r="P625" t="s">
        <v>5909</v>
      </c>
      <c r="Q625" t="s">
        <v>5908</v>
      </c>
      <c r="R625" s="7">
        <v>35796</v>
      </c>
      <c r="S625" s="8">
        <f t="shared" si="80"/>
        <v>1998</v>
      </c>
      <c r="T625" s="8">
        <v>1998</v>
      </c>
      <c r="U625" s="8">
        <f t="shared" si="81"/>
        <v>24</v>
      </c>
      <c r="V625" s="7">
        <v>36008</v>
      </c>
      <c r="W625" t="s">
        <v>5907</v>
      </c>
      <c r="X625" s="2">
        <v>0.9</v>
      </c>
      <c r="Y625" s="6">
        <f t="shared" si="78"/>
        <v>2.4024985985424845E-2</v>
      </c>
      <c r="AA625">
        <v>27820</v>
      </c>
      <c r="AB625">
        <v>20982</v>
      </c>
      <c r="AD625" t="s">
        <v>4</v>
      </c>
      <c r="AE625">
        <v>81</v>
      </c>
      <c r="AF625">
        <v>8</v>
      </c>
      <c r="AH625" t="s">
        <v>5906</v>
      </c>
      <c r="AI625" t="s">
        <v>5905</v>
      </c>
      <c r="AK625" t="s">
        <v>5904</v>
      </c>
      <c r="AL625">
        <v>22</v>
      </c>
      <c r="AM625" s="5">
        <f t="shared" si="82"/>
        <v>0.91666666666666663</v>
      </c>
      <c r="AN625" s="4">
        <f t="shared" si="79"/>
        <v>1.3883629938154739E-3</v>
      </c>
      <c r="AO625" s="3"/>
      <c r="AP625">
        <v>0</v>
      </c>
      <c r="AR625" t="s">
        <v>1</v>
      </c>
      <c r="AT625" s="2" t="s">
        <v>0</v>
      </c>
      <c r="AU625" s="1">
        <f t="shared" si="83"/>
        <v>1.7233999087942031</v>
      </c>
      <c r="AV625" s="1">
        <f t="shared" si="84"/>
        <v>1.270667448962016</v>
      </c>
      <c r="AW625" s="1">
        <f t="shared" si="85"/>
        <v>0.81793498912982843</v>
      </c>
    </row>
    <row r="626" spans="1:49" x14ac:dyDescent="0.2">
      <c r="A626">
        <v>624</v>
      </c>
      <c r="B626" t="s">
        <v>5903</v>
      </c>
      <c r="C626" t="s">
        <v>5902</v>
      </c>
      <c r="F626" t="s">
        <v>5901</v>
      </c>
      <c r="G626" t="s">
        <v>15</v>
      </c>
      <c r="H626" t="s">
        <v>14</v>
      </c>
      <c r="I626" t="s">
        <v>4632</v>
      </c>
      <c r="J626">
        <v>60011357</v>
      </c>
      <c r="K626" t="s">
        <v>1175</v>
      </c>
      <c r="L626" t="s">
        <v>1174</v>
      </c>
      <c r="M626" t="s">
        <v>1173</v>
      </c>
      <c r="N626">
        <v>2</v>
      </c>
      <c r="O626" t="s">
        <v>5900</v>
      </c>
      <c r="P626" t="s">
        <v>5899</v>
      </c>
      <c r="Q626" t="s">
        <v>1170</v>
      </c>
      <c r="R626" s="7">
        <v>35796</v>
      </c>
      <c r="S626" s="8">
        <f t="shared" si="80"/>
        <v>1998</v>
      </c>
      <c r="T626" s="8">
        <v>1998</v>
      </c>
      <c r="U626" s="8">
        <f t="shared" si="81"/>
        <v>24</v>
      </c>
      <c r="V626" s="7">
        <v>1998</v>
      </c>
      <c r="W626" t="s">
        <v>1169</v>
      </c>
      <c r="X626" s="2">
        <v>0.30399999999999999</v>
      </c>
      <c r="Y626" s="6">
        <f t="shared" si="78"/>
        <v>8.115106377299057E-3</v>
      </c>
      <c r="AA626">
        <v>8952477</v>
      </c>
      <c r="AB626">
        <v>12250</v>
      </c>
      <c r="AD626" t="s">
        <v>4</v>
      </c>
      <c r="AE626">
        <v>18</v>
      </c>
      <c r="AF626">
        <v>6</v>
      </c>
      <c r="AH626" t="s">
        <v>5898</v>
      </c>
      <c r="AI626" t="s">
        <v>5897</v>
      </c>
      <c r="AJ626" t="s">
        <v>5896</v>
      </c>
      <c r="AK626" t="s">
        <v>5895</v>
      </c>
      <c r="AL626">
        <v>4</v>
      </c>
      <c r="AM626" s="5">
        <f t="shared" si="82"/>
        <v>0.16666666666666666</v>
      </c>
      <c r="AN626" s="4">
        <f t="shared" si="79"/>
        <v>2.5242963523917705E-4</v>
      </c>
      <c r="AO626" s="3"/>
      <c r="AP626">
        <v>0</v>
      </c>
      <c r="AR626" t="s">
        <v>1</v>
      </c>
      <c r="AT626" s="2" t="s">
        <v>0</v>
      </c>
      <c r="AU626" s="1">
        <f t="shared" si="83"/>
        <v>0.57563033546810927</v>
      </c>
      <c r="AV626" s="1">
        <f t="shared" si="84"/>
        <v>0.41837680062691174</v>
      </c>
      <c r="AW626" s="1">
        <f t="shared" si="85"/>
        <v>0.2611232657857141</v>
      </c>
    </row>
    <row r="627" spans="1:49" x14ac:dyDescent="0.2">
      <c r="A627">
        <v>625</v>
      </c>
      <c r="B627" t="s">
        <v>5894</v>
      </c>
      <c r="C627" t="s">
        <v>5893</v>
      </c>
      <c r="D627" t="s">
        <v>5892</v>
      </c>
      <c r="F627" t="s">
        <v>5891</v>
      </c>
      <c r="G627" t="s">
        <v>15</v>
      </c>
      <c r="H627" t="s">
        <v>14</v>
      </c>
      <c r="I627" t="s">
        <v>5890</v>
      </c>
      <c r="J627">
        <v>60013901</v>
      </c>
      <c r="K627" t="s">
        <v>5889</v>
      </c>
      <c r="L627" t="s">
        <v>5888</v>
      </c>
      <c r="M627" t="s">
        <v>73</v>
      </c>
      <c r="N627">
        <v>1</v>
      </c>
      <c r="O627" t="s">
        <v>5887</v>
      </c>
      <c r="P627">
        <v>7003617702</v>
      </c>
      <c r="Q627">
        <v>60013901</v>
      </c>
      <c r="R627" s="7">
        <v>35796</v>
      </c>
      <c r="S627" s="8">
        <f t="shared" si="80"/>
        <v>1998</v>
      </c>
      <c r="T627" s="8">
        <v>1998</v>
      </c>
      <c r="U627" s="8">
        <f t="shared" si="81"/>
        <v>24</v>
      </c>
      <c r="V627" s="7">
        <v>1998</v>
      </c>
      <c r="W627" t="s">
        <v>5886</v>
      </c>
      <c r="X627" s="2">
        <v>1.3280000000000001</v>
      </c>
      <c r="Y627" s="6">
        <f t="shared" si="78"/>
        <v>3.5450201542937994E-2</v>
      </c>
      <c r="AA627">
        <v>7413335</v>
      </c>
      <c r="AB627">
        <v>29251</v>
      </c>
      <c r="AD627" t="s">
        <v>4</v>
      </c>
      <c r="AE627">
        <v>40</v>
      </c>
      <c r="AF627" t="s">
        <v>5885</v>
      </c>
      <c r="AI627" t="s">
        <v>5884</v>
      </c>
      <c r="AK627" t="s">
        <v>5883</v>
      </c>
      <c r="AL627">
        <v>31</v>
      </c>
      <c r="AM627" s="5">
        <f t="shared" si="82"/>
        <v>1.2916666666666667</v>
      </c>
      <c r="AN627" s="4">
        <f t="shared" si="79"/>
        <v>1.9563296731036225E-3</v>
      </c>
      <c r="AO627" s="3"/>
      <c r="AP627">
        <v>0</v>
      </c>
      <c r="AR627" t="s">
        <v>1</v>
      </c>
      <c r="AT627" s="2">
        <v>2.4580000000000002</v>
      </c>
      <c r="AU627" s="1">
        <f t="shared" si="83"/>
        <v>2.5402039981987685</v>
      </c>
      <c r="AV627" s="1">
        <f t="shared" si="84"/>
        <v>1.8703265608020807</v>
      </c>
      <c r="AW627" s="1">
        <f t="shared" si="85"/>
        <v>1.2004491234053933</v>
      </c>
    </row>
    <row r="628" spans="1:49" x14ac:dyDescent="0.2">
      <c r="A628">
        <v>626</v>
      </c>
      <c r="B628" t="s">
        <v>5882</v>
      </c>
      <c r="C628" t="s">
        <v>5881</v>
      </c>
      <c r="F628" t="s">
        <v>5880</v>
      </c>
      <c r="G628" t="s">
        <v>15</v>
      </c>
      <c r="H628" t="s">
        <v>14</v>
      </c>
      <c r="I628" t="s">
        <v>5879</v>
      </c>
      <c r="J628" t="s">
        <v>5878</v>
      </c>
      <c r="K628" t="s">
        <v>5877</v>
      </c>
      <c r="L628" t="s">
        <v>5876</v>
      </c>
      <c r="M628" t="s">
        <v>5875</v>
      </c>
      <c r="N628">
        <v>3</v>
      </c>
      <c r="O628" t="s">
        <v>5874</v>
      </c>
      <c r="P628" t="s">
        <v>5873</v>
      </c>
      <c r="Q628" t="s">
        <v>5872</v>
      </c>
      <c r="R628" s="7">
        <v>35796</v>
      </c>
      <c r="S628" s="8">
        <f t="shared" si="80"/>
        <v>1998</v>
      </c>
      <c r="T628" s="8">
        <v>1998</v>
      </c>
      <c r="U628" s="8">
        <f t="shared" si="81"/>
        <v>24</v>
      </c>
      <c r="V628" s="7">
        <v>1998</v>
      </c>
      <c r="W628" s="12" t="s">
        <v>3074</v>
      </c>
      <c r="X628" s="2">
        <v>2.383</v>
      </c>
      <c r="Y628" s="6">
        <f t="shared" si="78"/>
        <v>6.3612824003630442E-2</v>
      </c>
      <c r="AA628">
        <v>13502417</v>
      </c>
      <c r="AB628">
        <v>17416</v>
      </c>
      <c r="AD628" t="s">
        <v>4</v>
      </c>
      <c r="AE628">
        <v>145</v>
      </c>
      <c r="AF628">
        <v>4</v>
      </c>
      <c r="AH628" t="s">
        <v>5871</v>
      </c>
      <c r="AI628" t="s">
        <v>5870</v>
      </c>
      <c r="AJ628" t="s">
        <v>5869</v>
      </c>
      <c r="AK628" t="s">
        <v>5868</v>
      </c>
      <c r="AL628">
        <v>4</v>
      </c>
      <c r="AM628" s="5">
        <f t="shared" si="82"/>
        <v>0.16666666666666666</v>
      </c>
      <c r="AN628" s="4">
        <f t="shared" si="79"/>
        <v>2.5242963523917705E-4</v>
      </c>
      <c r="AO628" s="3"/>
      <c r="AP628">
        <v>0</v>
      </c>
      <c r="AR628" t="s">
        <v>1</v>
      </c>
      <c r="AT628" s="2" t="s">
        <v>0</v>
      </c>
      <c r="AU628" s="1">
        <f t="shared" si="83"/>
        <v>4.4604705693113065</v>
      </c>
      <c r="AV628" s="1">
        <f t="shared" si="84"/>
        <v>3.1932626819434811</v>
      </c>
      <c r="AW628" s="1">
        <f t="shared" si="85"/>
        <v>1.9260547945756556</v>
      </c>
    </row>
    <row r="629" spans="1:49" x14ac:dyDescent="0.2">
      <c r="A629">
        <v>627</v>
      </c>
      <c r="B629" t="s">
        <v>5867</v>
      </c>
      <c r="C629" t="s">
        <v>5866</v>
      </c>
      <c r="F629" t="s">
        <v>5865</v>
      </c>
      <c r="G629" t="s">
        <v>15</v>
      </c>
      <c r="H629" t="s">
        <v>14</v>
      </c>
      <c r="I629" t="s">
        <v>5864</v>
      </c>
      <c r="N629">
        <v>1</v>
      </c>
      <c r="O629" t="s">
        <v>5863</v>
      </c>
      <c r="P629">
        <v>24512080300</v>
      </c>
      <c r="R629" s="7">
        <v>35796</v>
      </c>
      <c r="S629" s="8">
        <f t="shared" si="80"/>
        <v>1998</v>
      </c>
      <c r="T629" s="8">
        <v>1998</v>
      </c>
      <c r="U629" s="8">
        <f t="shared" si="81"/>
        <v>24</v>
      </c>
      <c r="V629" s="7">
        <v>1998</v>
      </c>
      <c r="W629" t="s">
        <v>1169</v>
      </c>
      <c r="X629" s="2">
        <v>0.30399999999999999</v>
      </c>
      <c r="Y629" s="6">
        <f t="shared" si="78"/>
        <v>8.115106377299057E-3</v>
      </c>
      <c r="AA629">
        <v>8952477</v>
      </c>
      <c r="AB629">
        <v>12250</v>
      </c>
      <c r="AD629" t="s">
        <v>4</v>
      </c>
      <c r="AE629">
        <v>18</v>
      </c>
      <c r="AF629">
        <v>6</v>
      </c>
      <c r="AH629" t="s">
        <v>4142</v>
      </c>
      <c r="AI629" t="s">
        <v>5862</v>
      </c>
      <c r="AJ629" t="s">
        <v>5861</v>
      </c>
      <c r="AK629" t="s">
        <v>5860</v>
      </c>
      <c r="AL629">
        <v>0</v>
      </c>
      <c r="AM629" s="5">
        <f t="shared" si="82"/>
        <v>0</v>
      </c>
      <c r="AN629" s="4">
        <f t="shared" si="79"/>
        <v>0</v>
      </c>
      <c r="AO629" s="3"/>
      <c r="AP629">
        <v>0</v>
      </c>
      <c r="AR629" t="s">
        <v>1</v>
      </c>
      <c r="AT629" s="2" t="s">
        <v>0</v>
      </c>
      <c r="AU629" s="1">
        <f t="shared" si="83"/>
        <v>0.56805744641093392</v>
      </c>
      <c r="AV629" s="1">
        <f t="shared" si="84"/>
        <v>0.40575531886495286</v>
      </c>
      <c r="AW629" s="1">
        <f t="shared" si="85"/>
        <v>0.24345319131897172</v>
      </c>
    </row>
    <row r="630" spans="1:49" x14ac:dyDescent="0.2">
      <c r="A630">
        <v>628</v>
      </c>
      <c r="B630" t="s">
        <v>5859</v>
      </c>
      <c r="C630" t="s">
        <v>5858</v>
      </c>
      <c r="F630" t="s">
        <v>5857</v>
      </c>
      <c r="G630" t="s">
        <v>15</v>
      </c>
      <c r="H630" t="s">
        <v>14</v>
      </c>
      <c r="I630" t="s">
        <v>5856</v>
      </c>
      <c r="J630">
        <v>60005244</v>
      </c>
      <c r="K630" t="s">
        <v>4236</v>
      </c>
      <c r="L630" t="s">
        <v>4235</v>
      </c>
      <c r="M630" t="s">
        <v>783</v>
      </c>
      <c r="N630">
        <v>3</v>
      </c>
      <c r="O630" t="s">
        <v>5855</v>
      </c>
      <c r="P630" t="s">
        <v>5854</v>
      </c>
      <c r="Q630" t="s">
        <v>5853</v>
      </c>
      <c r="R630" s="7">
        <v>35796</v>
      </c>
      <c r="S630" s="8">
        <f t="shared" si="80"/>
        <v>1998</v>
      </c>
      <c r="T630" s="8">
        <v>1998</v>
      </c>
      <c r="U630" s="8">
        <f t="shared" si="81"/>
        <v>24</v>
      </c>
      <c r="V630" s="7">
        <v>1998</v>
      </c>
      <c r="W630" s="12" t="s">
        <v>3074</v>
      </c>
      <c r="X630" s="2">
        <v>2.383</v>
      </c>
      <c r="Y630" s="6">
        <f t="shared" si="78"/>
        <v>6.3612824003630442E-2</v>
      </c>
      <c r="AA630">
        <v>13502417</v>
      </c>
      <c r="AB630">
        <v>17416</v>
      </c>
      <c r="AD630" t="s">
        <v>4</v>
      </c>
      <c r="AE630">
        <v>145</v>
      </c>
      <c r="AF630">
        <v>4</v>
      </c>
      <c r="AH630" t="s">
        <v>5852</v>
      </c>
      <c r="AI630" t="s">
        <v>5851</v>
      </c>
      <c r="AJ630" t="s">
        <v>5850</v>
      </c>
      <c r="AK630" t="s">
        <v>5849</v>
      </c>
      <c r="AL630">
        <v>11</v>
      </c>
      <c r="AM630" s="5">
        <f t="shared" si="82"/>
        <v>0.45833333333333331</v>
      </c>
      <c r="AN630" s="4">
        <f t="shared" si="79"/>
        <v>6.9418149690773695E-4</v>
      </c>
      <c r="AO630" s="3"/>
      <c r="AP630">
        <v>0</v>
      </c>
      <c r="AR630" t="s">
        <v>1</v>
      </c>
      <c r="AT630" s="2" t="s">
        <v>0</v>
      </c>
      <c r="AU630" s="1">
        <f t="shared" si="83"/>
        <v>4.4737231251613627</v>
      </c>
      <c r="AV630" s="1">
        <f t="shared" si="84"/>
        <v>3.2153502750269092</v>
      </c>
      <c r="AW630" s="1">
        <f t="shared" si="85"/>
        <v>1.956977424892455</v>
      </c>
    </row>
    <row r="631" spans="1:49" x14ac:dyDescent="0.2">
      <c r="A631">
        <v>629</v>
      </c>
      <c r="B631" t="s">
        <v>5848</v>
      </c>
      <c r="C631" t="s">
        <v>5847</v>
      </c>
      <c r="F631" t="s">
        <v>5846</v>
      </c>
      <c r="G631" t="s">
        <v>15</v>
      </c>
      <c r="H631" t="s">
        <v>14</v>
      </c>
      <c r="I631" t="s">
        <v>5845</v>
      </c>
      <c r="J631" t="s">
        <v>5844</v>
      </c>
      <c r="K631" t="s">
        <v>5843</v>
      </c>
      <c r="L631" t="s">
        <v>5842</v>
      </c>
      <c r="M631" t="s">
        <v>5841</v>
      </c>
      <c r="N631">
        <v>3</v>
      </c>
      <c r="O631" t="s">
        <v>5840</v>
      </c>
      <c r="P631" t="s">
        <v>5839</v>
      </c>
      <c r="Q631" t="s">
        <v>5838</v>
      </c>
      <c r="R631" s="7">
        <v>35796</v>
      </c>
      <c r="S631" s="8">
        <f t="shared" si="80"/>
        <v>1998</v>
      </c>
      <c r="T631" s="8">
        <v>1998</v>
      </c>
      <c r="U631" s="8">
        <f t="shared" si="81"/>
        <v>24</v>
      </c>
      <c r="V631" s="7">
        <v>36008</v>
      </c>
      <c r="W631" t="s">
        <v>5837</v>
      </c>
      <c r="X631" s="2">
        <v>0.36499999999999999</v>
      </c>
      <c r="Y631" s="6">
        <f t="shared" si="78"/>
        <v>9.7434665385334081E-3</v>
      </c>
      <c r="AA631">
        <v>2664720</v>
      </c>
      <c r="AB631">
        <v>24185</v>
      </c>
      <c r="AD631" t="s">
        <v>4</v>
      </c>
      <c r="AE631">
        <v>15</v>
      </c>
      <c r="AF631">
        <v>3</v>
      </c>
      <c r="AH631" t="s">
        <v>5836</v>
      </c>
      <c r="AI631" t="s">
        <v>5835</v>
      </c>
      <c r="AJ631" t="s">
        <v>5834</v>
      </c>
      <c r="AK631" t="s">
        <v>5833</v>
      </c>
      <c r="AL631">
        <v>0</v>
      </c>
      <c r="AM631" s="5">
        <f t="shared" si="82"/>
        <v>0</v>
      </c>
      <c r="AN631" s="4">
        <f t="shared" si="79"/>
        <v>0</v>
      </c>
      <c r="AO631" s="3"/>
      <c r="AP631">
        <v>0</v>
      </c>
      <c r="AR631" t="s">
        <v>1</v>
      </c>
      <c r="AT631" s="2">
        <v>2.5870000000000002</v>
      </c>
      <c r="AU631" s="1">
        <f t="shared" si="83"/>
        <v>0.68204265769733852</v>
      </c>
      <c r="AV631" s="1">
        <f t="shared" si="84"/>
        <v>0.48717332692667042</v>
      </c>
      <c r="AW631" s="1">
        <f t="shared" si="85"/>
        <v>0.29230399615600222</v>
      </c>
    </row>
    <row r="632" spans="1:49" x14ac:dyDescent="0.2">
      <c r="A632">
        <v>630</v>
      </c>
      <c r="B632" t="s">
        <v>5832</v>
      </c>
      <c r="C632" t="s">
        <v>5831</v>
      </c>
      <c r="F632" t="s">
        <v>5830</v>
      </c>
      <c r="G632" t="s">
        <v>15</v>
      </c>
      <c r="H632" t="s">
        <v>14</v>
      </c>
      <c r="I632" t="s">
        <v>4713</v>
      </c>
      <c r="J632" t="s">
        <v>5829</v>
      </c>
      <c r="K632" t="s">
        <v>5828</v>
      </c>
      <c r="L632" t="s">
        <v>5827</v>
      </c>
      <c r="M632" t="s">
        <v>5826</v>
      </c>
      <c r="N632">
        <v>6</v>
      </c>
      <c r="O632" t="s">
        <v>5825</v>
      </c>
      <c r="P632" t="s">
        <v>5824</v>
      </c>
      <c r="Q632" t="s">
        <v>5823</v>
      </c>
      <c r="R632" s="7">
        <v>35796</v>
      </c>
      <c r="S632" s="8">
        <f t="shared" si="80"/>
        <v>1998</v>
      </c>
      <c r="T632" s="8">
        <v>1998</v>
      </c>
      <c r="U632" s="8">
        <f t="shared" si="81"/>
        <v>24</v>
      </c>
      <c r="V632" s="7">
        <v>1998</v>
      </c>
      <c r="W632" t="s">
        <v>1169</v>
      </c>
      <c r="X632" s="2">
        <v>0.30399999999999999</v>
      </c>
      <c r="Y632" s="6">
        <f t="shared" si="78"/>
        <v>8.115106377299057E-3</v>
      </c>
      <c r="AA632">
        <v>8952477</v>
      </c>
      <c r="AB632">
        <v>12250</v>
      </c>
      <c r="AD632" t="s">
        <v>4</v>
      </c>
      <c r="AE632">
        <v>18</v>
      </c>
      <c r="AF632">
        <v>6</v>
      </c>
      <c r="AH632" t="s">
        <v>5822</v>
      </c>
      <c r="AI632" t="s">
        <v>5821</v>
      </c>
      <c r="AJ632" t="s">
        <v>5820</v>
      </c>
      <c r="AK632" t="s">
        <v>5819</v>
      </c>
      <c r="AL632">
        <v>14</v>
      </c>
      <c r="AM632" s="5">
        <f t="shared" si="82"/>
        <v>0.58333333333333337</v>
      </c>
      <c r="AN632" s="4">
        <f t="shared" si="79"/>
        <v>8.835037233371198E-4</v>
      </c>
      <c r="AO632" s="3"/>
      <c r="AP632">
        <v>0</v>
      </c>
      <c r="AR632" t="s">
        <v>1</v>
      </c>
      <c r="AT632" s="2" t="s">
        <v>0</v>
      </c>
      <c r="AU632" s="1">
        <f t="shared" si="83"/>
        <v>0.59456255811104752</v>
      </c>
      <c r="AV632" s="1">
        <f t="shared" si="84"/>
        <v>0.44993050503180887</v>
      </c>
      <c r="AW632" s="1">
        <f t="shared" si="85"/>
        <v>0.3052984519525701</v>
      </c>
    </row>
    <row r="633" spans="1:49" x14ac:dyDescent="0.2">
      <c r="A633">
        <v>631</v>
      </c>
      <c r="B633" t="s">
        <v>5818</v>
      </c>
      <c r="C633" t="s">
        <v>5817</v>
      </c>
      <c r="F633" t="s">
        <v>5816</v>
      </c>
      <c r="G633" t="s">
        <v>15</v>
      </c>
      <c r="H633" t="s">
        <v>14</v>
      </c>
      <c r="I633" t="s">
        <v>5815</v>
      </c>
      <c r="J633">
        <v>60019702</v>
      </c>
      <c r="K633" t="s">
        <v>4473</v>
      </c>
      <c r="L633" t="s">
        <v>4472</v>
      </c>
      <c r="M633" t="s">
        <v>104</v>
      </c>
      <c r="N633">
        <v>3</v>
      </c>
      <c r="O633" t="s">
        <v>5814</v>
      </c>
      <c r="P633" t="s">
        <v>5813</v>
      </c>
      <c r="Q633" t="s">
        <v>4469</v>
      </c>
      <c r="R633" s="7">
        <v>35796</v>
      </c>
      <c r="S633" s="8">
        <f t="shared" si="80"/>
        <v>1998</v>
      </c>
      <c r="T633" s="8">
        <v>1998</v>
      </c>
      <c r="U633" s="8">
        <f t="shared" si="81"/>
        <v>24</v>
      </c>
      <c r="V633" s="7">
        <v>1998</v>
      </c>
      <c r="W633" s="12" t="s">
        <v>3074</v>
      </c>
      <c r="X633" s="2">
        <v>2.383</v>
      </c>
      <c r="Y633" s="6">
        <f t="shared" si="78"/>
        <v>6.3612824003630442E-2</v>
      </c>
      <c r="AA633">
        <v>13502417</v>
      </c>
      <c r="AB633">
        <v>17416</v>
      </c>
      <c r="AD633" t="s">
        <v>4</v>
      </c>
      <c r="AE633">
        <v>145</v>
      </c>
      <c r="AF633">
        <v>4</v>
      </c>
      <c r="AH633" t="s">
        <v>5812</v>
      </c>
      <c r="AI633" t="s">
        <v>5811</v>
      </c>
      <c r="AJ633" t="s">
        <v>5810</v>
      </c>
      <c r="AK633" t="s">
        <v>5809</v>
      </c>
      <c r="AL633">
        <v>24</v>
      </c>
      <c r="AM633" s="5">
        <f t="shared" si="82"/>
        <v>1</v>
      </c>
      <c r="AN633" s="4">
        <f t="shared" si="79"/>
        <v>1.5145778114350624E-3</v>
      </c>
      <c r="AO633" s="3"/>
      <c r="AP633">
        <v>0</v>
      </c>
      <c r="AR633" t="s">
        <v>1</v>
      </c>
      <c r="AT633" s="2" t="s">
        <v>0</v>
      </c>
      <c r="AU633" s="1">
        <f t="shared" si="83"/>
        <v>4.498335014597183</v>
      </c>
      <c r="AV633" s="1">
        <f t="shared" si="84"/>
        <v>3.2563700907532751</v>
      </c>
      <c r="AW633" s="1">
        <f t="shared" si="85"/>
        <v>2.0144051669093677</v>
      </c>
    </row>
    <row r="634" spans="1:49" x14ac:dyDescent="0.2">
      <c r="A634">
        <v>632</v>
      </c>
      <c r="B634" t="s">
        <v>5808</v>
      </c>
      <c r="C634" t="s">
        <v>5807</v>
      </c>
      <c r="F634" t="s">
        <v>5806</v>
      </c>
      <c r="G634" t="s">
        <v>15</v>
      </c>
      <c r="H634" t="s">
        <v>14</v>
      </c>
      <c r="I634" t="s">
        <v>3081</v>
      </c>
      <c r="J634">
        <v>60030526</v>
      </c>
      <c r="K634" t="s">
        <v>3485</v>
      </c>
      <c r="L634" t="s">
        <v>966</v>
      </c>
      <c r="M634" t="s">
        <v>89</v>
      </c>
      <c r="N634">
        <v>3</v>
      </c>
      <c r="O634" t="s">
        <v>5805</v>
      </c>
      <c r="P634" t="s">
        <v>5804</v>
      </c>
      <c r="Q634" t="s">
        <v>5803</v>
      </c>
      <c r="R634" s="7">
        <v>35796</v>
      </c>
      <c r="S634" s="8">
        <f t="shared" si="80"/>
        <v>1998</v>
      </c>
      <c r="T634" s="8">
        <v>1998</v>
      </c>
      <c r="U634" s="8">
        <f t="shared" si="81"/>
        <v>24</v>
      </c>
      <c r="V634" s="7">
        <v>1998</v>
      </c>
      <c r="W634" s="12" t="s">
        <v>3074</v>
      </c>
      <c r="X634" s="2">
        <v>2.383</v>
      </c>
      <c r="Y634" s="6">
        <f t="shared" si="78"/>
        <v>6.3612824003630442E-2</v>
      </c>
      <c r="AA634">
        <v>13502417</v>
      </c>
      <c r="AB634">
        <v>17416</v>
      </c>
      <c r="AD634" t="s">
        <v>4</v>
      </c>
      <c r="AE634">
        <v>145</v>
      </c>
      <c r="AF634">
        <v>4</v>
      </c>
      <c r="AH634" t="s">
        <v>5802</v>
      </c>
      <c r="AI634" t="s">
        <v>5801</v>
      </c>
      <c r="AJ634" t="s">
        <v>5800</v>
      </c>
      <c r="AK634" t="s">
        <v>5799</v>
      </c>
      <c r="AL634">
        <v>33</v>
      </c>
      <c r="AM634" s="5">
        <f t="shared" si="82"/>
        <v>1.375</v>
      </c>
      <c r="AN634" s="4">
        <f t="shared" si="79"/>
        <v>2.0825444907232107E-3</v>
      </c>
      <c r="AO634" s="3"/>
      <c r="AP634">
        <v>0</v>
      </c>
      <c r="AR634" t="s">
        <v>1</v>
      </c>
      <c r="AT634" s="2" t="s">
        <v>0</v>
      </c>
      <c r="AU634" s="1">
        <f t="shared" si="83"/>
        <v>4.5153740149758272</v>
      </c>
      <c r="AV634" s="1">
        <f t="shared" si="84"/>
        <v>3.284768424717682</v>
      </c>
      <c r="AW634" s="1">
        <f t="shared" si="85"/>
        <v>2.0541628344595377</v>
      </c>
    </row>
    <row r="635" spans="1:49" x14ac:dyDescent="0.2">
      <c r="A635">
        <v>633</v>
      </c>
      <c r="B635" t="s">
        <v>5798</v>
      </c>
      <c r="C635" t="s">
        <v>5797</v>
      </c>
      <c r="D635" t="s">
        <v>5796</v>
      </c>
      <c r="F635" t="s">
        <v>5795</v>
      </c>
      <c r="G635" t="s">
        <v>15</v>
      </c>
      <c r="H635" t="s">
        <v>14</v>
      </c>
      <c r="I635" t="s">
        <v>5794</v>
      </c>
      <c r="J635">
        <v>60025778</v>
      </c>
      <c r="K635" t="s">
        <v>5793</v>
      </c>
      <c r="L635" t="s">
        <v>5792</v>
      </c>
      <c r="M635" t="s">
        <v>73</v>
      </c>
      <c r="N635">
        <v>3</v>
      </c>
      <c r="O635" t="s">
        <v>5791</v>
      </c>
      <c r="P635" t="s">
        <v>5790</v>
      </c>
      <c r="Q635" t="s">
        <v>5789</v>
      </c>
      <c r="R635" s="7">
        <v>35796</v>
      </c>
      <c r="S635" s="8">
        <f t="shared" si="80"/>
        <v>1998</v>
      </c>
      <c r="T635" s="8">
        <v>1998</v>
      </c>
      <c r="U635" s="8">
        <f t="shared" si="81"/>
        <v>24</v>
      </c>
      <c r="V635" s="7">
        <v>1998</v>
      </c>
      <c r="W635" t="s">
        <v>3234</v>
      </c>
      <c r="X635" s="2">
        <v>2.383</v>
      </c>
      <c r="Y635" s="6">
        <f t="shared" si="78"/>
        <v>6.3612824003630442E-2</v>
      </c>
      <c r="AA635">
        <v>189219</v>
      </c>
      <c r="AB635">
        <v>17915</v>
      </c>
      <c r="AD635" t="s">
        <v>4</v>
      </c>
      <c r="AE635">
        <v>86</v>
      </c>
      <c r="AF635">
        <v>8</v>
      </c>
      <c r="AH635" t="s">
        <v>5788</v>
      </c>
      <c r="AI635" t="s">
        <v>5787</v>
      </c>
      <c r="AJ635" t="s">
        <v>5786</v>
      </c>
      <c r="AK635" t="s">
        <v>5785</v>
      </c>
      <c r="AL635">
        <v>370</v>
      </c>
      <c r="AM635" s="5">
        <f t="shared" si="82"/>
        <v>15.416666666666666</v>
      </c>
      <c r="AN635" s="4">
        <f t="shared" si="79"/>
        <v>2.3349741259623878E-2</v>
      </c>
      <c r="AO635" s="3"/>
      <c r="AP635">
        <v>0</v>
      </c>
      <c r="AQ635" t="s">
        <v>169</v>
      </c>
      <c r="AR635" t="s">
        <v>1</v>
      </c>
      <c r="AS635" t="s">
        <v>167</v>
      </c>
      <c r="AT635" s="2">
        <v>10.961</v>
      </c>
      <c r="AU635" s="1">
        <f t="shared" si="83"/>
        <v>5.1533899180428469</v>
      </c>
      <c r="AV635" s="1">
        <f t="shared" si="84"/>
        <v>4.3481282631627165</v>
      </c>
      <c r="AW635" s="1">
        <f t="shared" si="85"/>
        <v>3.5428666082825848</v>
      </c>
    </row>
    <row r="636" spans="1:49" x14ac:dyDescent="0.2">
      <c r="A636">
        <v>634</v>
      </c>
      <c r="B636" t="s">
        <v>5784</v>
      </c>
      <c r="F636" t="s">
        <v>5783</v>
      </c>
      <c r="G636" t="s">
        <v>15</v>
      </c>
      <c r="H636" t="s">
        <v>14</v>
      </c>
      <c r="I636" t="s">
        <v>5782</v>
      </c>
      <c r="J636">
        <v>60028088</v>
      </c>
      <c r="K636" t="s">
        <v>1550</v>
      </c>
      <c r="L636" t="s">
        <v>1549</v>
      </c>
      <c r="M636" t="s">
        <v>89</v>
      </c>
      <c r="N636">
        <v>6</v>
      </c>
      <c r="O636" t="s">
        <v>5781</v>
      </c>
      <c r="P636" t="s">
        <v>5780</v>
      </c>
      <c r="Q636" t="s">
        <v>5779</v>
      </c>
      <c r="R636" s="7">
        <v>35796</v>
      </c>
      <c r="S636" s="8">
        <f t="shared" si="80"/>
        <v>1998</v>
      </c>
      <c r="T636" s="8">
        <v>1998</v>
      </c>
      <c r="U636" s="8">
        <f t="shared" si="81"/>
        <v>24</v>
      </c>
      <c r="V636" s="7">
        <v>1998</v>
      </c>
      <c r="W636" t="s">
        <v>3776</v>
      </c>
      <c r="X636" s="2">
        <v>0.21099999999999999</v>
      </c>
      <c r="Y636" s="6">
        <f t="shared" si="78"/>
        <v>5.6325244921384904E-3</v>
      </c>
      <c r="AA636">
        <v>9168516</v>
      </c>
      <c r="AB636">
        <v>18936</v>
      </c>
      <c r="AD636" t="s">
        <v>4</v>
      </c>
      <c r="AE636" t="s">
        <v>3775</v>
      </c>
      <c r="AF636">
        <v>8</v>
      </c>
      <c r="AH636" t="s">
        <v>5778</v>
      </c>
      <c r="AI636" t="s">
        <v>5777</v>
      </c>
      <c r="AJ636" t="s">
        <v>5776</v>
      </c>
      <c r="AK636" t="s">
        <v>5775</v>
      </c>
      <c r="AL636">
        <v>2</v>
      </c>
      <c r="AM636" s="5">
        <f t="shared" si="82"/>
        <v>8.3333333333333329E-2</v>
      </c>
      <c r="AN636" s="4">
        <f t="shared" si="79"/>
        <v>1.2621481761958852E-4</v>
      </c>
      <c r="AO636" s="3"/>
      <c r="AP636">
        <v>0</v>
      </c>
      <c r="AR636" t="s">
        <v>1</v>
      </c>
      <c r="AT636" s="2">
        <v>0.52500000000000002</v>
      </c>
      <c r="AU636" s="1">
        <f t="shared" si="83"/>
        <v>0.39806315897828193</v>
      </c>
      <c r="AV636" s="1">
        <f t="shared" si="84"/>
        <v>0.28793696548790393</v>
      </c>
      <c r="AW636" s="1">
        <f t="shared" si="85"/>
        <v>0.1778107719975259</v>
      </c>
    </row>
    <row r="637" spans="1:49" x14ac:dyDescent="0.2">
      <c r="A637">
        <v>635</v>
      </c>
      <c r="B637" t="s">
        <v>5774</v>
      </c>
      <c r="C637" t="s">
        <v>5773</v>
      </c>
      <c r="F637" t="s">
        <v>5772</v>
      </c>
      <c r="G637" t="s">
        <v>15</v>
      </c>
      <c r="H637" t="s">
        <v>14</v>
      </c>
      <c r="I637" t="s">
        <v>5771</v>
      </c>
      <c r="J637" t="s">
        <v>5770</v>
      </c>
      <c r="K637" t="s">
        <v>5769</v>
      </c>
      <c r="L637" t="s">
        <v>5768</v>
      </c>
      <c r="M637" t="s">
        <v>5767</v>
      </c>
      <c r="N637">
        <v>3</v>
      </c>
      <c r="O637" t="s">
        <v>5766</v>
      </c>
      <c r="P637" t="s">
        <v>5765</v>
      </c>
      <c r="Q637" t="s">
        <v>5764</v>
      </c>
      <c r="R637" s="7">
        <v>35796</v>
      </c>
      <c r="S637" s="8">
        <f t="shared" si="80"/>
        <v>1998</v>
      </c>
      <c r="T637" s="8">
        <v>1998</v>
      </c>
      <c r="U637" s="8">
        <f t="shared" si="81"/>
        <v>24</v>
      </c>
      <c r="V637" s="7">
        <v>1998</v>
      </c>
      <c r="W637" t="s">
        <v>174</v>
      </c>
      <c r="X637" s="2">
        <v>0.61499999999999999</v>
      </c>
      <c r="Y637" s="6">
        <f t="shared" si="78"/>
        <v>1.6417073756706976E-2</v>
      </c>
      <c r="AA637">
        <v>1959271</v>
      </c>
      <c r="AB637">
        <v>12141</v>
      </c>
      <c r="AD637" t="s">
        <v>4</v>
      </c>
      <c r="AE637">
        <v>19</v>
      </c>
      <c r="AF637">
        <v>8</v>
      </c>
      <c r="AH637" t="s">
        <v>5763</v>
      </c>
      <c r="AI637" t="s">
        <v>5762</v>
      </c>
      <c r="AK637" t="s">
        <v>5761</v>
      </c>
      <c r="AL637">
        <v>1</v>
      </c>
      <c r="AM637" s="5">
        <f t="shared" si="82"/>
        <v>4.1666666666666664E-2</v>
      </c>
      <c r="AN637" s="4">
        <f t="shared" si="79"/>
        <v>6.3107408809794262E-5</v>
      </c>
      <c r="AO637" s="3"/>
      <c r="AP637">
        <v>0</v>
      </c>
      <c r="AQ637" t="s">
        <v>5760</v>
      </c>
      <c r="AR637" t="s">
        <v>1</v>
      </c>
      <c r="AS637" t="s">
        <v>5759</v>
      </c>
      <c r="AT637" s="2" t="s">
        <v>0</v>
      </c>
      <c r="AU637" s="1">
        <f t="shared" si="83"/>
        <v>1.1510883852337819</v>
      </c>
      <c r="AV637" s="1">
        <f t="shared" si="84"/>
        <v>0.82400905827583848</v>
      </c>
      <c r="AW637" s="1">
        <f t="shared" si="85"/>
        <v>0.49692973131789481</v>
      </c>
    </row>
    <row r="638" spans="1:49" x14ac:dyDescent="0.2">
      <c r="A638">
        <v>636</v>
      </c>
      <c r="B638" t="s">
        <v>5758</v>
      </c>
      <c r="C638" t="s">
        <v>5757</v>
      </c>
      <c r="F638" t="s">
        <v>5756</v>
      </c>
      <c r="G638" t="s">
        <v>15</v>
      </c>
      <c r="H638" t="s">
        <v>14</v>
      </c>
      <c r="I638" t="s">
        <v>5755</v>
      </c>
      <c r="J638">
        <v>60021097</v>
      </c>
      <c r="K638" t="s">
        <v>5754</v>
      </c>
      <c r="L638" t="s">
        <v>5753</v>
      </c>
      <c r="M638" t="s">
        <v>104</v>
      </c>
      <c r="N638">
        <v>2</v>
      </c>
      <c r="O638" t="s">
        <v>5752</v>
      </c>
      <c r="P638" t="s">
        <v>5751</v>
      </c>
      <c r="Q638" t="s">
        <v>5750</v>
      </c>
      <c r="R638" s="7">
        <v>35796</v>
      </c>
      <c r="S638" s="8">
        <f t="shared" si="80"/>
        <v>1998</v>
      </c>
      <c r="T638" s="8">
        <v>1998</v>
      </c>
      <c r="U638" s="8">
        <f t="shared" si="81"/>
        <v>24</v>
      </c>
      <c r="V638" s="7">
        <v>1998</v>
      </c>
      <c r="W638" t="s">
        <v>5749</v>
      </c>
      <c r="X638" s="2" t="s">
        <v>0</v>
      </c>
      <c r="Y638" s="6" t="e">
        <f t="shared" si="78"/>
        <v>#VALUE!</v>
      </c>
      <c r="AA638">
        <v>9344373</v>
      </c>
      <c r="AB638">
        <v>88636</v>
      </c>
      <c r="AD638" t="s">
        <v>4</v>
      </c>
      <c r="AE638">
        <v>16</v>
      </c>
      <c r="AF638">
        <v>1</v>
      </c>
      <c r="AH638" t="s">
        <v>5748</v>
      </c>
      <c r="AI638" t="s">
        <v>5747</v>
      </c>
      <c r="AK638" t="s">
        <v>5746</v>
      </c>
      <c r="AL638">
        <v>33</v>
      </c>
      <c r="AM638" s="5">
        <f t="shared" si="82"/>
        <v>1.375</v>
      </c>
      <c r="AN638" s="4">
        <f t="shared" si="79"/>
        <v>2.0825444907232107E-3</v>
      </c>
      <c r="AO638" s="3"/>
      <c r="AP638">
        <v>0</v>
      </c>
      <c r="AR638" t="s">
        <v>1</v>
      </c>
      <c r="AT638" s="2" t="s">
        <v>0</v>
      </c>
      <c r="AU638" s="1" t="e">
        <f t="shared" si="83"/>
        <v>#VALUE!</v>
      </c>
      <c r="AV638" s="1" t="e">
        <f t="shared" si="84"/>
        <v>#VALUE!</v>
      </c>
      <c r="AW638" s="1" t="e">
        <f t="shared" si="85"/>
        <v>#VALUE!</v>
      </c>
    </row>
    <row r="639" spans="1:49" x14ac:dyDescent="0.2">
      <c r="A639">
        <v>637</v>
      </c>
      <c r="B639" t="s">
        <v>5745</v>
      </c>
      <c r="F639" t="s">
        <v>5744</v>
      </c>
      <c r="G639" t="s">
        <v>15</v>
      </c>
      <c r="H639" t="s">
        <v>14</v>
      </c>
      <c r="I639" t="s">
        <v>3869</v>
      </c>
      <c r="J639" t="s">
        <v>5743</v>
      </c>
      <c r="K639" t="s">
        <v>5742</v>
      </c>
      <c r="L639" t="s">
        <v>5741</v>
      </c>
      <c r="M639" t="s">
        <v>653</v>
      </c>
      <c r="N639">
        <v>2</v>
      </c>
      <c r="O639" t="s">
        <v>5740</v>
      </c>
      <c r="P639" t="s">
        <v>5739</v>
      </c>
      <c r="Q639" t="s">
        <v>5738</v>
      </c>
      <c r="R639" s="7">
        <v>35796</v>
      </c>
      <c r="S639" s="8">
        <f t="shared" si="80"/>
        <v>1998</v>
      </c>
      <c r="T639" s="8">
        <v>1998</v>
      </c>
      <c r="U639" s="8">
        <f t="shared" si="81"/>
        <v>24</v>
      </c>
      <c r="V639" s="7">
        <v>1998</v>
      </c>
      <c r="W639" t="s">
        <v>4956</v>
      </c>
      <c r="X639" s="2">
        <v>0.188</v>
      </c>
      <c r="Y639" s="6">
        <f t="shared" si="78"/>
        <v>5.0185526280665223E-3</v>
      </c>
      <c r="AA639">
        <v>9168508</v>
      </c>
      <c r="AB639">
        <v>26076</v>
      </c>
      <c r="AD639" t="s">
        <v>4</v>
      </c>
      <c r="AE639" t="s">
        <v>4955</v>
      </c>
      <c r="AF639">
        <v>8</v>
      </c>
      <c r="AH639" t="s">
        <v>5737</v>
      </c>
      <c r="AI639" t="s">
        <v>5736</v>
      </c>
      <c r="AJ639" t="s">
        <v>5735</v>
      </c>
      <c r="AK639" t="s">
        <v>5734</v>
      </c>
      <c r="AL639">
        <v>8</v>
      </c>
      <c r="AM639" s="5">
        <f t="shared" si="82"/>
        <v>0.33333333333333331</v>
      </c>
      <c r="AN639" s="4">
        <f t="shared" si="79"/>
        <v>5.048592704783541E-4</v>
      </c>
      <c r="AO639" s="3"/>
      <c r="AP639">
        <v>0</v>
      </c>
      <c r="AR639" t="s">
        <v>1</v>
      </c>
      <c r="AT639" s="2" t="s">
        <v>0</v>
      </c>
      <c r="AU639" s="1">
        <f t="shared" si="83"/>
        <v>0.36644446207900716</v>
      </c>
      <c r="AV639" s="1">
        <f t="shared" si="84"/>
        <v>0.27617059492724383</v>
      </c>
      <c r="AW639" s="1">
        <f t="shared" si="85"/>
        <v>0.18589672777548044</v>
      </c>
    </row>
    <row r="640" spans="1:49" x14ac:dyDescent="0.2">
      <c r="A640">
        <v>638</v>
      </c>
      <c r="B640" t="s">
        <v>5733</v>
      </c>
      <c r="C640" t="s">
        <v>5732</v>
      </c>
      <c r="F640" t="s">
        <v>5731</v>
      </c>
      <c r="G640" t="s">
        <v>15</v>
      </c>
      <c r="H640" t="s">
        <v>14</v>
      </c>
      <c r="I640" t="s">
        <v>5730</v>
      </c>
      <c r="J640" t="s">
        <v>5729</v>
      </c>
      <c r="K640" t="s">
        <v>5728</v>
      </c>
      <c r="L640" t="s">
        <v>5727</v>
      </c>
      <c r="M640" t="s">
        <v>5726</v>
      </c>
      <c r="N640">
        <v>4</v>
      </c>
      <c r="O640" t="s">
        <v>5725</v>
      </c>
      <c r="P640" t="s">
        <v>5724</v>
      </c>
      <c r="Q640" t="s">
        <v>5723</v>
      </c>
      <c r="R640" s="7">
        <v>35796</v>
      </c>
      <c r="S640" s="8">
        <f t="shared" si="80"/>
        <v>1998</v>
      </c>
      <c r="T640" s="8">
        <v>1998</v>
      </c>
      <c r="U640" s="8">
        <f t="shared" si="81"/>
        <v>24</v>
      </c>
      <c r="V640" s="7">
        <v>1998</v>
      </c>
      <c r="W640" t="s">
        <v>3732</v>
      </c>
      <c r="X640" s="2">
        <v>0.30199999999999999</v>
      </c>
      <c r="Y640" s="6">
        <f t="shared" si="78"/>
        <v>8.0617175195536687E-3</v>
      </c>
      <c r="AA640">
        <v>9296212</v>
      </c>
      <c r="AB640">
        <v>20725</v>
      </c>
      <c r="AD640" t="s">
        <v>4</v>
      </c>
      <c r="AE640">
        <v>7</v>
      </c>
      <c r="AF640" s="9">
        <v>44257</v>
      </c>
      <c r="AH640" t="s">
        <v>5722</v>
      </c>
      <c r="AI640" t="s">
        <v>5721</v>
      </c>
      <c r="AJ640" t="s">
        <v>5720</v>
      </c>
      <c r="AK640" t="s">
        <v>5719</v>
      </c>
      <c r="AL640">
        <v>10</v>
      </c>
      <c r="AM640" s="5">
        <f t="shared" si="82"/>
        <v>0.41666666666666669</v>
      </c>
      <c r="AN640" s="4">
        <f t="shared" si="79"/>
        <v>6.310740880979427E-4</v>
      </c>
      <c r="AO640" s="3"/>
      <c r="AP640">
        <v>0</v>
      </c>
      <c r="AR640" t="s">
        <v>1</v>
      </c>
      <c r="AT640" s="2">
        <v>1.671</v>
      </c>
      <c r="AU640" s="1">
        <f t="shared" si="83"/>
        <v>0.58325244901169504</v>
      </c>
      <c r="AV640" s="1">
        <f t="shared" si="84"/>
        <v>0.43463958038258055</v>
      </c>
      <c r="AW640" s="1">
        <f t="shared" si="85"/>
        <v>0.28602671175346606</v>
      </c>
    </row>
    <row r="641" spans="1:49" x14ac:dyDescent="0.2">
      <c r="A641">
        <v>639</v>
      </c>
      <c r="B641" t="s">
        <v>5718</v>
      </c>
      <c r="C641" t="s">
        <v>5717</v>
      </c>
      <c r="F641" t="s">
        <v>5716</v>
      </c>
      <c r="G641" t="s">
        <v>15</v>
      </c>
      <c r="H641" t="s">
        <v>14</v>
      </c>
      <c r="I641" t="s">
        <v>5715</v>
      </c>
      <c r="J641">
        <v>60068815</v>
      </c>
      <c r="K641" t="s">
        <v>3641</v>
      </c>
      <c r="L641" t="s">
        <v>3640</v>
      </c>
      <c r="M641" t="s">
        <v>3639</v>
      </c>
      <c r="N641">
        <v>1</v>
      </c>
      <c r="O641" t="s">
        <v>5714</v>
      </c>
      <c r="P641">
        <v>7004349349</v>
      </c>
      <c r="Q641">
        <v>60068815</v>
      </c>
      <c r="R641" s="7">
        <v>35796</v>
      </c>
      <c r="S641" s="8">
        <f t="shared" si="80"/>
        <v>1998</v>
      </c>
      <c r="T641" s="8">
        <v>1998</v>
      </c>
      <c r="U641" s="8">
        <f t="shared" si="81"/>
        <v>24</v>
      </c>
      <c r="V641" s="7">
        <v>36008</v>
      </c>
      <c r="W641" t="s">
        <v>526</v>
      </c>
      <c r="X641" s="2">
        <v>0.88100000000000001</v>
      </c>
      <c r="Y641" s="6">
        <f t="shared" si="78"/>
        <v>2.3517791836843653E-2</v>
      </c>
      <c r="AA641">
        <v>10459243</v>
      </c>
      <c r="AB641">
        <v>17248</v>
      </c>
      <c r="AD641" t="s">
        <v>4</v>
      </c>
      <c r="AE641">
        <v>40</v>
      </c>
      <c r="AF641">
        <v>4</v>
      </c>
      <c r="AH641" t="s">
        <v>5713</v>
      </c>
      <c r="AI641" t="s">
        <v>5712</v>
      </c>
      <c r="AJ641" t="s">
        <v>5711</v>
      </c>
      <c r="AK641" t="s">
        <v>5710</v>
      </c>
      <c r="AL641">
        <v>4</v>
      </c>
      <c r="AM641" s="5">
        <f t="shared" si="82"/>
        <v>0.16666666666666666</v>
      </c>
      <c r="AN641" s="4">
        <f t="shared" si="79"/>
        <v>2.5242963523917705E-4</v>
      </c>
      <c r="AO641" s="3"/>
      <c r="AP641">
        <v>0</v>
      </c>
      <c r="AR641" t="s">
        <v>1</v>
      </c>
      <c r="AT641" s="2" t="s">
        <v>0</v>
      </c>
      <c r="AU641" s="1">
        <f t="shared" si="83"/>
        <v>1.6538183176362309</v>
      </c>
      <c r="AV641" s="1">
        <f t="shared" si="84"/>
        <v>1.1885110736041415</v>
      </c>
      <c r="AW641" s="1">
        <f t="shared" si="85"/>
        <v>0.72320382957205198</v>
      </c>
    </row>
    <row r="642" spans="1:49" x14ac:dyDescent="0.2">
      <c r="A642">
        <v>640</v>
      </c>
      <c r="B642" t="s">
        <v>5709</v>
      </c>
      <c r="C642" t="s">
        <v>5708</v>
      </c>
      <c r="F642" t="s">
        <v>5707</v>
      </c>
      <c r="G642" t="s">
        <v>15</v>
      </c>
      <c r="H642" t="s">
        <v>14</v>
      </c>
      <c r="I642" t="s">
        <v>5706</v>
      </c>
      <c r="J642" t="s">
        <v>5705</v>
      </c>
      <c r="K642" t="s">
        <v>5704</v>
      </c>
      <c r="L642" t="s">
        <v>5703</v>
      </c>
      <c r="M642" t="s">
        <v>5702</v>
      </c>
      <c r="N642">
        <v>1</v>
      </c>
      <c r="O642" t="s">
        <v>5701</v>
      </c>
      <c r="P642">
        <v>7406739047</v>
      </c>
      <c r="Q642" t="s">
        <v>5700</v>
      </c>
      <c r="R642" s="7">
        <v>35796</v>
      </c>
      <c r="S642" s="8">
        <f t="shared" si="80"/>
        <v>1998</v>
      </c>
      <c r="T642" s="8">
        <v>1998</v>
      </c>
      <c r="U642" s="8">
        <f t="shared" si="81"/>
        <v>24</v>
      </c>
      <c r="V642" s="7">
        <v>36008</v>
      </c>
      <c r="W642" t="s">
        <v>526</v>
      </c>
      <c r="X642" s="2">
        <v>0.88100000000000001</v>
      </c>
      <c r="Y642" s="6">
        <f t="shared" ref="Y642:Y705" si="86">(X642-$Z$3)/($Z$2-$Z$3)</f>
        <v>2.3517791836843653E-2</v>
      </c>
      <c r="AA642">
        <v>10459243</v>
      </c>
      <c r="AB642">
        <v>17248</v>
      </c>
      <c r="AD642" t="s">
        <v>4</v>
      </c>
      <c r="AE642">
        <v>40</v>
      </c>
      <c r="AF642">
        <v>4</v>
      </c>
      <c r="AH642" t="s">
        <v>5699</v>
      </c>
      <c r="AJ642" t="s">
        <v>5698</v>
      </c>
      <c r="AL642">
        <v>23</v>
      </c>
      <c r="AM642" s="5">
        <f t="shared" si="82"/>
        <v>0.95833333333333337</v>
      </c>
      <c r="AN642" s="4">
        <f t="shared" ref="AN642:AN705" si="87">(AM642-$AO$3)/($AO$2-$AO$3)</f>
        <v>1.4514704026252683E-3</v>
      </c>
      <c r="AO642" s="3"/>
      <c r="AP642">
        <v>0</v>
      </c>
      <c r="AR642" t="s">
        <v>5697</v>
      </c>
      <c r="AT642" s="2" t="s">
        <v>0</v>
      </c>
      <c r="AU642" s="1">
        <f t="shared" si="83"/>
        <v>1.6897895406578136</v>
      </c>
      <c r="AV642" s="1">
        <f t="shared" si="84"/>
        <v>1.2484631119734462</v>
      </c>
      <c r="AW642" s="1">
        <f t="shared" si="85"/>
        <v>0.80713668328907839</v>
      </c>
    </row>
    <row r="643" spans="1:49" x14ac:dyDescent="0.2">
      <c r="A643">
        <v>641</v>
      </c>
      <c r="B643" t="s">
        <v>5696</v>
      </c>
      <c r="C643" t="s">
        <v>5695</v>
      </c>
      <c r="F643" t="s">
        <v>5694</v>
      </c>
      <c r="G643" t="s">
        <v>15</v>
      </c>
      <c r="H643" t="s">
        <v>14</v>
      </c>
      <c r="I643" t="s">
        <v>5693</v>
      </c>
      <c r="J643" t="s">
        <v>5692</v>
      </c>
      <c r="K643" t="s">
        <v>5691</v>
      </c>
      <c r="L643" t="s">
        <v>5690</v>
      </c>
      <c r="M643" t="s">
        <v>263</v>
      </c>
      <c r="N643">
        <v>1</v>
      </c>
      <c r="O643" t="s">
        <v>5689</v>
      </c>
      <c r="P643">
        <v>7006247497</v>
      </c>
      <c r="Q643" t="s">
        <v>5688</v>
      </c>
      <c r="R643" s="7">
        <v>35796</v>
      </c>
      <c r="S643" s="8">
        <f t="shared" si="80"/>
        <v>1998</v>
      </c>
      <c r="T643" s="8">
        <v>1998</v>
      </c>
      <c r="U643" s="8">
        <f t="shared" si="81"/>
        <v>24</v>
      </c>
      <c r="V643" s="7">
        <v>36008</v>
      </c>
      <c r="W643" t="s">
        <v>526</v>
      </c>
      <c r="X643" s="2">
        <v>0.88100000000000001</v>
      </c>
      <c r="Y643" s="6">
        <f t="shared" si="86"/>
        <v>2.3517791836843653E-2</v>
      </c>
      <c r="AA643">
        <v>10459243</v>
      </c>
      <c r="AB643">
        <v>17248</v>
      </c>
      <c r="AD643" t="s">
        <v>4</v>
      </c>
      <c r="AE643">
        <v>40</v>
      </c>
      <c r="AF643">
        <v>4</v>
      </c>
      <c r="AH643" s="9">
        <v>44507</v>
      </c>
      <c r="AI643" t="s">
        <v>5687</v>
      </c>
      <c r="AJ643" t="s">
        <v>5686</v>
      </c>
      <c r="AK643" t="s">
        <v>5685</v>
      </c>
      <c r="AL643">
        <v>60</v>
      </c>
      <c r="AM643" s="5">
        <f t="shared" si="82"/>
        <v>2.5</v>
      </c>
      <c r="AN643" s="4">
        <f t="shared" si="87"/>
        <v>3.7864445285876562E-3</v>
      </c>
      <c r="AO643" s="3"/>
      <c r="AP643">
        <v>0</v>
      </c>
      <c r="AR643" t="s">
        <v>1</v>
      </c>
      <c r="AT643" s="2" t="s">
        <v>0</v>
      </c>
      <c r="AU643" s="1">
        <f t="shared" si="83"/>
        <v>1.7598387644366851</v>
      </c>
      <c r="AV643" s="1">
        <f t="shared" si="84"/>
        <v>1.3652118182715656</v>
      </c>
      <c r="AW643" s="1">
        <f t="shared" si="85"/>
        <v>0.9705848721064454</v>
      </c>
    </row>
    <row r="644" spans="1:49" x14ac:dyDescent="0.2">
      <c r="A644">
        <v>642</v>
      </c>
      <c r="B644" t="s">
        <v>5684</v>
      </c>
      <c r="C644" t="s">
        <v>5683</v>
      </c>
      <c r="F644" t="s">
        <v>5682</v>
      </c>
      <c r="G644" t="s">
        <v>15</v>
      </c>
      <c r="H644" t="s">
        <v>14</v>
      </c>
      <c r="I644" t="s">
        <v>5681</v>
      </c>
      <c r="J644" t="s">
        <v>5680</v>
      </c>
      <c r="K644" t="s">
        <v>5679</v>
      </c>
      <c r="L644" t="s">
        <v>5678</v>
      </c>
      <c r="M644" t="s">
        <v>5677</v>
      </c>
      <c r="N644">
        <v>3</v>
      </c>
      <c r="O644" t="s">
        <v>5676</v>
      </c>
      <c r="P644" t="s">
        <v>5675</v>
      </c>
      <c r="Q644" t="s">
        <v>5674</v>
      </c>
      <c r="R644" s="7">
        <v>35796</v>
      </c>
      <c r="S644" s="8">
        <f t="shared" si="80"/>
        <v>1998</v>
      </c>
      <c r="T644" s="8">
        <v>1998</v>
      </c>
      <c r="U644" s="8">
        <f t="shared" si="81"/>
        <v>24</v>
      </c>
      <c r="V644" s="7">
        <v>36008</v>
      </c>
      <c r="W644" t="s">
        <v>526</v>
      </c>
      <c r="X644" s="2">
        <v>0.88100000000000001</v>
      </c>
      <c r="Y644" s="6">
        <f t="shared" si="86"/>
        <v>2.3517791836843653E-2</v>
      </c>
      <c r="AA644">
        <v>10459243</v>
      </c>
      <c r="AB644">
        <v>17248</v>
      </c>
      <c r="AD644" t="s">
        <v>4</v>
      </c>
      <c r="AE644">
        <v>40</v>
      </c>
      <c r="AF644">
        <v>4</v>
      </c>
      <c r="AH644" t="s">
        <v>5673</v>
      </c>
      <c r="AI644" t="s">
        <v>5672</v>
      </c>
      <c r="AJ644" t="s">
        <v>5671</v>
      </c>
      <c r="AK644" t="s">
        <v>5670</v>
      </c>
      <c r="AL644">
        <v>5</v>
      </c>
      <c r="AM644" s="5">
        <f t="shared" si="82"/>
        <v>0.20833333333333334</v>
      </c>
      <c r="AN644" s="4">
        <f t="shared" si="87"/>
        <v>3.1553704404897135E-4</v>
      </c>
      <c r="AO644" s="3"/>
      <c r="AP644">
        <v>0</v>
      </c>
      <c r="AR644" t="s">
        <v>1</v>
      </c>
      <c r="AT644" s="2" t="s">
        <v>0</v>
      </c>
      <c r="AU644" s="1">
        <f t="shared" si="83"/>
        <v>1.6557115399005247</v>
      </c>
      <c r="AV644" s="1">
        <f t="shared" si="84"/>
        <v>1.1916664440446312</v>
      </c>
      <c r="AW644" s="1">
        <f t="shared" si="85"/>
        <v>0.72762134818873758</v>
      </c>
    </row>
    <row r="645" spans="1:49" x14ac:dyDescent="0.2">
      <c r="A645">
        <v>643</v>
      </c>
      <c r="B645" t="s">
        <v>5669</v>
      </c>
      <c r="C645" t="s">
        <v>5668</v>
      </c>
      <c r="F645" t="s">
        <v>5667</v>
      </c>
      <c r="G645" t="s">
        <v>15</v>
      </c>
      <c r="H645" t="s">
        <v>14</v>
      </c>
      <c r="I645" t="s">
        <v>5666</v>
      </c>
      <c r="J645">
        <v>60026242</v>
      </c>
      <c r="K645" t="s">
        <v>4098</v>
      </c>
      <c r="L645" t="s">
        <v>4097</v>
      </c>
      <c r="M645" t="s">
        <v>104</v>
      </c>
      <c r="N645">
        <v>2</v>
      </c>
      <c r="O645" t="s">
        <v>5665</v>
      </c>
      <c r="P645" t="s">
        <v>5664</v>
      </c>
      <c r="Q645" t="s">
        <v>4094</v>
      </c>
      <c r="R645" s="7">
        <v>35796</v>
      </c>
      <c r="S645" s="8">
        <f t="shared" si="80"/>
        <v>1998</v>
      </c>
      <c r="T645" s="8">
        <v>1998</v>
      </c>
      <c r="U645" s="8">
        <f t="shared" si="81"/>
        <v>24</v>
      </c>
      <c r="V645" s="7">
        <v>1998</v>
      </c>
      <c r="W645" s="12" t="s">
        <v>3172</v>
      </c>
      <c r="X645" s="2">
        <v>2.383</v>
      </c>
      <c r="Y645" s="6">
        <f t="shared" si="86"/>
        <v>6.3612824003630442E-2</v>
      </c>
      <c r="AA645">
        <v>13502395</v>
      </c>
      <c r="AB645">
        <v>17418</v>
      </c>
      <c r="AD645" t="s">
        <v>4</v>
      </c>
      <c r="AE645">
        <v>145</v>
      </c>
      <c r="AF645">
        <v>4</v>
      </c>
      <c r="AH645" t="s">
        <v>5663</v>
      </c>
      <c r="AI645" t="s">
        <v>5662</v>
      </c>
      <c r="AJ645" t="s">
        <v>5661</v>
      </c>
      <c r="AK645" t="s">
        <v>5660</v>
      </c>
      <c r="AL645">
        <v>4</v>
      </c>
      <c r="AM645" s="5">
        <f t="shared" si="82"/>
        <v>0.16666666666666666</v>
      </c>
      <c r="AN645" s="4">
        <f t="shared" si="87"/>
        <v>2.5242963523917705E-4</v>
      </c>
      <c r="AO645" s="3"/>
      <c r="AP645">
        <v>0</v>
      </c>
      <c r="AR645" t="s">
        <v>1</v>
      </c>
      <c r="AT645" s="2" t="s">
        <v>0</v>
      </c>
      <c r="AU645" s="1">
        <f t="shared" si="83"/>
        <v>4.4604705693113065</v>
      </c>
      <c r="AV645" s="1">
        <f t="shared" si="84"/>
        <v>3.1932626819434811</v>
      </c>
      <c r="AW645" s="1">
        <f t="shared" si="85"/>
        <v>1.9260547945756556</v>
      </c>
    </row>
    <row r="646" spans="1:49" x14ac:dyDescent="0.2">
      <c r="A646">
        <v>644</v>
      </c>
      <c r="B646" t="s">
        <v>5659</v>
      </c>
      <c r="C646" t="s">
        <v>5658</v>
      </c>
      <c r="F646" t="s">
        <v>5657</v>
      </c>
      <c r="G646" t="s">
        <v>15</v>
      </c>
      <c r="H646" t="s">
        <v>14</v>
      </c>
      <c r="I646" t="s">
        <v>5656</v>
      </c>
      <c r="J646" t="s">
        <v>5655</v>
      </c>
      <c r="K646" t="s">
        <v>5654</v>
      </c>
      <c r="L646" t="s">
        <v>5653</v>
      </c>
      <c r="M646" t="s">
        <v>1769</v>
      </c>
      <c r="N646">
        <v>9</v>
      </c>
      <c r="O646" t="s">
        <v>5652</v>
      </c>
      <c r="P646" t="s">
        <v>5651</v>
      </c>
      <c r="Q646" t="s">
        <v>5650</v>
      </c>
      <c r="R646" s="7">
        <v>35796</v>
      </c>
      <c r="S646" s="8">
        <f t="shared" si="80"/>
        <v>1998</v>
      </c>
      <c r="T646" s="8">
        <v>1998</v>
      </c>
      <c r="U646" s="8">
        <f t="shared" si="81"/>
        <v>24</v>
      </c>
      <c r="V646" s="7">
        <v>36008</v>
      </c>
      <c r="W646" t="s">
        <v>649</v>
      </c>
      <c r="X646" s="2">
        <v>0.48699999999999999</v>
      </c>
      <c r="Y646" s="6">
        <f t="shared" si="86"/>
        <v>1.3000186861002109E-2</v>
      </c>
      <c r="AA646">
        <v>214922</v>
      </c>
      <c r="AB646">
        <v>130262</v>
      </c>
      <c r="AD646" t="s">
        <v>4</v>
      </c>
      <c r="AE646">
        <v>37</v>
      </c>
      <c r="AF646">
        <v>8</v>
      </c>
      <c r="AH646" t="s">
        <v>5649</v>
      </c>
      <c r="AI646" t="s">
        <v>5648</v>
      </c>
      <c r="AJ646" t="s">
        <v>5647</v>
      </c>
      <c r="AK646" t="s">
        <v>5646</v>
      </c>
      <c r="AL646">
        <v>21</v>
      </c>
      <c r="AM646" s="5">
        <f t="shared" si="82"/>
        <v>0.875</v>
      </c>
      <c r="AN646" s="4">
        <f t="shared" si="87"/>
        <v>1.3252555850056798E-3</v>
      </c>
      <c r="AO646" s="3"/>
      <c r="AP646">
        <v>0</v>
      </c>
      <c r="AR646" t="s">
        <v>1</v>
      </c>
      <c r="AT646" s="2" t="s">
        <v>0</v>
      </c>
      <c r="AU646" s="1">
        <f t="shared" si="83"/>
        <v>0.9497707478203179</v>
      </c>
      <c r="AV646" s="1">
        <f t="shared" si="84"/>
        <v>0.71627212230038939</v>
      </c>
      <c r="AW646" s="1">
        <f t="shared" si="85"/>
        <v>0.48277349678046083</v>
      </c>
    </row>
    <row r="647" spans="1:49" x14ac:dyDescent="0.2">
      <c r="A647">
        <v>645</v>
      </c>
      <c r="B647" t="s">
        <v>5645</v>
      </c>
      <c r="C647" t="s">
        <v>5644</v>
      </c>
      <c r="F647" t="s">
        <v>5643</v>
      </c>
      <c r="G647" t="s">
        <v>15</v>
      </c>
      <c r="H647" t="s">
        <v>14</v>
      </c>
      <c r="I647" t="s">
        <v>5642</v>
      </c>
      <c r="J647">
        <v>60022870</v>
      </c>
      <c r="K647" t="s">
        <v>5641</v>
      </c>
      <c r="L647" t="s">
        <v>5640</v>
      </c>
      <c r="M647" t="s">
        <v>4120</v>
      </c>
      <c r="N647">
        <v>4</v>
      </c>
      <c r="O647" t="s">
        <v>5639</v>
      </c>
      <c r="P647" t="s">
        <v>5638</v>
      </c>
      <c r="Q647" t="s">
        <v>5637</v>
      </c>
      <c r="R647" s="7">
        <v>35796</v>
      </c>
      <c r="S647" s="8">
        <f t="shared" si="80"/>
        <v>1998</v>
      </c>
      <c r="T647" s="8">
        <v>1998</v>
      </c>
      <c r="U647" s="8">
        <f t="shared" si="81"/>
        <v>24</v>
      </c>
      <c r="V647" s="7">
        <v>1998</v>
      </c>
      <c r="W647" t="s">
        <v>1121</v>
      </c>
      <c r="X647" s="2">
        <v>1.1779999999999999</v>
      </c>
      <c r="Y647" s="6">
        <f t="shared" si="86"/>
        <v>3.1446037212033845E-2</v>
      </c>
      <c r="AA647">
        <v>168033</v>
      </c>
      <c r="AB647">
        <v>27965</v>
      </c>
      <c r="AC647">
        <v>19422156</v>
      </c>
      <c r="AD647" t="s">
        <v>4</v>
      </c>
      <c r="AE647">
        <v>63</v>
      </c>
      <c r="AF647">
        <v>4</v>
      </c>
      <c r="AH647" t="s">
        <v>5636</v>
      </c>
      <c r="AI647" t="s">
        <v>5635</v>
      </c>
      <c r="AK647" t="s">
        <v>5634</v>
      </c>
      <c r="AL647">
        <v>38</v>
      </c>
      <c r="AM647" s="5">
        <f t="shared" si="82"/>
        <v>1.5833333333333333</v>
      </c>
      <c r="AN647" s="4">
        <f t="shared" si="87"/>
        <v>2.3980815347721821E-3</v>
      </c>
      <c r="AO647" s="3"/>
      <c r="AP647">
        <v>0</v>
      </c>
      <c r="AR647" t="s">
        <v>1</v>
      </c>
      <c r="AT647" s="2">
        <v>2.9279999999999999</v>
      </c>
      <c r="AU647" s="1">
        <f t="shared" si="83"/>
        <v>2.2731650508855346</v>
      </c>
      <c r="AV647" s="1">
        <f t="shared" si="84"/>
        <v>1.6922059373403013</v>
      </c>
      <c r="AW647" s="1">
        <f t="shared" si="85"/>
        <v>1.1112468237950681</v>
      </c>
    </row>
    <row r="648" spans="1:49" x14ac:dyDescent="0.2">
      <c r="A648">
        <v>646</v>
      </c>
      <c r="B648" t="s">
        <v>5633</v>
      </c>
      <c r="C648" t="s">
        <v>5632</v>
      </c>
      <c r="F648" t="s">
        <v>5631</v>
      </c>
      <c r="G648" t="s">
        <v>15</v>
      </c>
      <c r="H648" t="s">
        <v>14</v>
      </c>
      <c r="I648" t="s">
        <v>5630</v>
      </c>
      <c r="J648" t="s">
        <v>5629</v>
      </c>
      <c r="K648" t="s">
        <v>5628</v>
      </c>
      <c r="L648" t="s">
        <v>5627</v>
      </c>
      <c r="M648" t="s">
        <v>5626</v>
      </c>
      <c r="N648">
        <v>3</v>
      </c>
      <c r="O648" t="s">
        <v>5625</v>
      </c>
      <c r="P648" t="s">
        <v>5624</v>
      </c>
      <c r="Q648" t="s">
        <v>5623</v>
      </c>
      <c r="R648" s="7">
        <v>35796</v>
      </c>
      <c r="S648" s="8">
        <f t="shared" si="80"/>
        <v>1998</v>
      </c>
      <c r="T648" s="8">
        <v>1998</v>
      </c>
      <c r="U648" s="8">
        <f t="shared" si="81"/>
        <v>24</v>
      </c>
      <c r="V648" s="7">
        <v>35977</v>
      </c>
      <c r="W648" t="s">
        <v>1088</v>
      </c>
      <c r="X648" s="2">
        <v>0.33500000000000002</v>
      </c>
      <c r="Y648" s="6">
        <f t="shared" si="86"/>
        <v>8.94263367235258E-3</v>
      </c>
      <c r="AA648">
        <v>10964290</v>
      </c>
      <c r="AB648">
        <v>18201</v>
      </c>
      <c r="AD648" t="s">
        <v>4</v>
      </c>
      <c r="AE648">
        <v>8</v>
      </c>
      <c r="AF648">
        <v>4</v>
      </c>
      <c r="AH648" t="s">
        <v>5622</v>
      </c>
      <c r="AI648" t="s">
        <v>5621</v>
      </c>
      <c r="AJ648" t="s">
        <v>5620</v>
      </c>
      <c r="AK648" t="s">
        <v>5619</v>
      </c>
      <c r="AL648">
        <v>3</v>
      </c>
      <c r="AM648" s="5">
        <f t="shared" si="82"/>
        <v>0.125</v>
      </c>
      <c r="AN648" s="4">
        <f t="shared" si="87"/>
        <v>1.893222264293828E-4</v>
      </c>
      <c r="AO648" s="3"/>
      <c r="AP648">
        <v>0</v>
      </c>
      <c r="AR648" t="s">
        <v>1</v>
      </c>
      <c r="AT648" s="2">
        <v>1.694</v>
      </c>
      <c r="AU648" s="1">
        <f t="shared" si="83"/>
        <v>0.63166402385756215</v>
      </c>
      <c r="AV648" s="1">
        <f t="shared" si="84"/>
        <v>0.45659779493909813</v>
      </c>
      <c r="AW648" s="1">
        <f t="shared" si="85"/>
        <v>0.28153156602063417</v>
      </c>
    </row>
    <row r="649" spans="1:49" x14ac:dyDescent="0.2">
      <c r="A649">
        <v>647</v>
      </c>
      <c r="B649" t="s">
        <v>5618</v>
      </c>
      <c r="C649" t="s">
        <v>5617</v>
      </c>
      <c r="F649" t="s">
        <v>5616</v>
      </c>
      <c r="G649" t="s">
        <v>15</v>
      </c>
      <c r="H649" t="s">
        <v>14</v>
      </c>
      <c r="I649" t="s">
        <v>4484</v>
      </c>
      <c r="J649" t="s">
        <v>5615</v>
      </c>
      <c r="K649" t="s">
        <v>5614</v>
      </c>
      <c r="L649" t="s">
        <v>5613</v>
      </c>
      <c r="M649" t="s">
        <v>5612</v>
      </c>
      <c r="N649">
        <v>7</v>
      </c>
      <c r="O649" t="s">
        <v>5611</v>
      </c>
      <c r="P649" t="s">
        <v>5610</v>
      </c>
      <c r="Q649" t="s">
        <v>5609</v>
      </c>
      <c r="R649" s="7">
        <v>35796</v>
      </c>
      <c r="S649" s="8">
        <f t="shared" si="80"/>
        <v>1998</v>
      </c>
      <c r="T649" s="8">
        <v>1998</v>
      </c>
      <c r="U649" s="8">
        <f t="shared" si="81"/>
        <v>24</v>
      </c>
      <c r="V649" s="7">
        <v>35977</v>
      </c>
      <c r="W649" t="s">
        <v>1052</v>
      </c>
      <c r="X649" s="2">
        <v>0.111</v>
      </c>
      <c r="Y649" s="6">
        <f t="shared" si="86"/>
        <v>2.9630816048690639E-3</v>
      </c>
      <c r="AA649">
        <v>87566621</v>
      </c>
      <c r="AB649">
        <v>24890</v>
      </c>
      <c r="AD649" t="s">
        <v>4</v>
      </c>
      <c r="AE649">
        <v>81</v>
      </c>
      <c r="AF649">
        <v>7</v>
      </c>
      <c r="AH649" s="11">
        <v>41275</v>
      </c>
      <c r="AI649" t="s">
        <v>5608</v>
      </c>
      <c r="AJ649" t="s">
        <v>5607</v>
      </c>
      <c r="AK649" t="s">
        <v>5606</v>
      </c>
      <c r="AL649">
        <v>0</v>
      </c>
      <c r="AM649" s="5">
        <f t="shared" si="82"/>
        <v>0</v>
      </c>
      <c r="AN649" s="4">
        <f t="shared" si="87"/>
        <v>0</v>
      </c>
      <c r="AO649" s="3"/>
      <c r="AP649">
        <v>0</v>
      </c>
      <c r="AR649" t="s">
        <v>1</v>
      </c>
      <c r="AT649" s="2" t="s">
        <v>0</v>
      </c>
      <c r="AU649" s="1">
        <f t="shared" si="83"/>
        <v>0.20741571234083445</v>
      </c>
      <c r="AV649" s="1">
        <f t="shared" si="84"/>
        <v>0.1481540802434532</v>
      </c>
      <c r="AW649" s="1">
        <f t="shared" si="85"/>
        <v>8.8892448146071903E-2</v>
      </c>
    </row>
    <row r="650" spans="1:49" x14ac:dyDescent="0.2">
      <c r="A650">
        <v>648</v>
      </c>
      <c r="B650" t="s">
        <v>5605</v>
      </c>
      <c r="C650" t="s">
        <v>5604</v>
      </c>
      <c r="D650" t="s">
        <v>5603</v>
      </c>
      <c r="F650" t="s">
        <v>5602</v>
      </c>
      <c r="G650" t="s">
        <v>15</v>
      </c>
      <c r="H650" t="s">
        <v>14</v>
      </c>
      <c r="I650" t="s">
        <v>5601</v>
      </c>
      <c r="J650" t="s">
        <v>5600</v>
      </c>
      <c r="K650" t="s">
        <v>5599</v>
      </c>
      <c r="L650" t="s">
        <v>5598</v>
      </c>
      <c r="M650" t="s">
        <v>5597</v>
      </c>
      <c r="N650">
        <v>9</v>
      </c>
      <c r="O650" t="s">
        <v>5596</v>
      </c>
      <c r="P650" t="s">
        <v>5595</v>
      </c>
      <c r="Q650" t="s">
        <v>5594</v>
      </c>
      <c r="R650" s="7">
        <v>35796</v>
      </c>
      <c r="S650" s="8">
        <f t="shared" si="80"/>
        <v>1998</v>
      </c>
      <c r="T650" s="8">
        <v>1998</v>
      </c>
      <c r="U650" s="8">
        <f t="shared" si="81"/>
        <v>24</v>
      </c>
      <c r="V650" s="7">
        <v>35977</v>
      </c>
      <c r="W650" t="s">
        <v>5593</v>
      </c>
      <c r="X650" s="2">
        <v>2.5710000000000002</v>
      </c>
      <c r="Y650" s="6">
        <f t="shared" si="86"/>
        <v>6.8631376631696966E-2</v>
      </c>
      <c r="AA650">
        <v>189200</v>
      </c>
      <c r="AB650">
        <v>17278</v>
      </c>
      <c r="AD650" t="s">
        <v>4</v>
      </c>
      <c r="AE650">
        <v>33</v>
      </c>
      <c r="AF650">
        <v>7</v>
      </c>
      <c r="AH650" t="s">
        <v>5592</v>
      </c>
      <c r="AI650" t="s">
        <v>5591</v>
      </c>
      <c r="AJ650" t="s">
        <v>5590</v>
      </c>
      <c r="AK650" t="s">
        <v>5589</v>
      </c>
      <c r="AL650">
        <v>0</v>
      </c>
      <c r="AM650" s="5">
        <f t="shared" si="82"/>
        <v>0</v>
      </c>
      <c r="AN650" s="4">
        <f t="shared" si="87"/>
        <v>0</v>
      </c>
      <c r="AO650" s="3"/>
      <c r="AP650">
        <v>0</v>
      </c>
      <c r="AR650" t="s">
        <v>1</v>
      </c>
      <c r="AT650" s="2">
        <v>5.0129999999999999</v>
      </c>
      <c r="AU650" s="1">
        <f t="shared" si="83"/>
        <v>4.8041963642187868</v>
      </c>
      <c r="AV650" s="1">
        <f t="shared" si="84"/>
        <v>3.4315688315848485</v>
      </c>
      <c r="AW650" s="1">
        <f t="shared" si="85"/>
        <v>2.0589412989509093</v>
      </c>
    </row>
    <row r="651" spans="1:49" x14ac:dyDescent="0.2">
      <c r="A651">
        <v>649</v>
      </c>
      <c r="B651" t="s">
        <v>5588</v>
      </c>
      <c r="C651" t="s">
        <v>5587</v>
      </c>
      <c r="D651" t="s">
        <v>5586</v>
      </c>
      <c r="F651" t="s">
        <v>5585</v>
      </c>
      <c r="G651" t="s">
        <v>15</v>
      </c>
      <c r="H651" t="s">
        <v>14</v>
      </c>
      <c r="I651" t="s">
        <v>5584</v>
      </c>
      <c r="J651">
        <v>101334974</v>
      </c>
      <c r="K651" t="s">
        <v>5583</v>
      </c>
      <c r="M651" t="s">
        <v>73</v>
      </c>
      <c r="N651">
        <v>1</v>
      </c>
      <c r="O651" t="s">
        <v>5582</v>
      </c>
      <c r="P651">
        <v>56317558400</v>
      </c>
      <c r="Q651">
        <v>101334974</v>
      </c>
      <c r="R651" s="7">
        <v>35796</v>
      </c>
      <c r="S651" s="8">
        <f t="shared" si="80"/>
        <v>1998</v>
      </c>
      <c r="T651" s="8">
        <v>1998</v>
      </c>
      <c r="U651" s="8">
        <f t="shared" si="81"/>
        <v>24</v>
      </c>
      <c r="V651" s="7">
        <v>1998</v>
      </c>
      <c r="W651" t="s">
        <v>3234</v>
      </c>
      <c r="X651" s="2">
        <v>2.383</v>
      </c>
      <c r="Y651" s="6">
        <f t="shared" si="86"/>
        <v>6.3612824003630442E-2</v>
      </c>
      <c r="AA651">
        <v>189219</v>
      </c>
      <c r="AB651">
        <v>17915</v>
      </c>
      <c r="AD651" t="s">
        <v>4</v>
      </c>
      <c r="AE651">
        <v>86</v>
      </c>
      <c r="AF651">
        <v>7</v>
      </c>
      <c r="AH651" t="s">
        <v>5581</v>
      </c>
      <c r="AI651" t="s">
        <v>5580</v>
      </c>
      <c r="AJ651" t="s">
        <v>5579</v>
      </c>
      <c r="AK651" t="s">
        <v>5578</v>
      </c>
      <c r="AL651">
        <v>71</v>
      </c>
      <c r="AM651" s="5">
        <f t="shared" si="82"/>
        <v>2.9583333333333335</v>
      </c>
      <c r="AN651" s="4">
        <f t="shared" si="87"/>
        <v>4.4806260254953937E-3</v>
      </c>
      <c r="AO651" s="3"/>
      <c r="AP651">
        <v>0</v>
      </c>
      <c r="AR651" t="s">
        <v>1</v>
      </c>
      <c r="AT651" s="2">
        <v>10.961</v>
      </c>
      <c r="AU651" s="1">
        <f t="shared" si="83"/>
        <v>4.5873164610189932</v>
      </c>
      <c r="AV651" s="1">
        <f t="shared" si="84"/>
        <v>3.4046725014562922</v>
      </c>
      <c r="AW651" s="1">
        <f t="shared" si="85"/>
        <v>2.2220285418935908</v>
      </c>
    </row>
    <row r="652" spans="1:49" x14ac:dyDescent="0.2">
      <c r="A652">
        <v>650</v>
      </c>
      <c r="B652" t="s">
        <v>5577</v>
      </c>
      <c r="C652" t="s">
        <v>5576</v>
      </c>
      <c r="F652" t="s">
        <v>5575</v>
      </c>
      <c r="G652" t="s">
        <v>15</v>
      </c>
      <c r="H652" t="s">
        <v>14</v>
      </c>
      <c r="I652" t="s">
        <v>5574</v>
      </c>
      <c r="J652">
        <v>60110755</v>
      </c>
      <c r="K652" t="s">
        <v>5573</v>
      </c>
      <c r="L652" t="s">
        <v>3190</v>
      </c>
      <c r="M652" t="s">
        <v>300</v>
      </c>
      <c r="N652">
        <v>3</v>
      </c>
      <c r="O652" t="s">
        <v>5572</v>
      </c>
      <c r="P652" t="s">
        <v>5571</v>
      </c>
      <c r="Q652" t="s">
        <v>5570</v>
      </c>
      <c r="R652" s="7">
        <v>35796</v>
      </c>
      <c r="S652" s="8">
        <f t="shared" si="80"/>
        <v>1998</v>
      </c>
      <c r="T652" s="8">
        <v>1998</v>
      </c>
      <c r="U652" s="8">
        <f t="shared" si="81"/>
        <v>24</v>
      </c>
      <c r="V652" s="7">
        <v>35977</v>
      </c>
      <c r="W652" t="s">
        <v>1169</v>
      </c>
      <c r="X652" s="2">
        <v>0.30399999999999999</v>
      </c>
      <c r="Y652" s="6">
        <f t="shared" si="86"/>
        <v>8.115106377299057E-3</v>
      </c>
      <c r="AA652">
        <v>8952477</v>
      </c>
      <c r="AB652">
        <v>12250</v>
      </c>
      <c r="AD652" t="s">
        <v>4</v>
      </c>
      <c r="AE652">
        <v>18</v>
      </c>
      <c r="AF652">
        <v>4</v>
      </c>
      <c r="AH652" t="s">
        <v>5569</v>
      </c>
      <c r="AI652" t="s">
        <v>5568</v>
      </c>
      <c r="AJ652" t="s">
        <v>5567</v>
      </c>
      <c r="AK652" t="s">
        <v>5566</v>
      </c>
      <c r="AL652">
        <v>32</v>
      </c>
      <c r="AM652" s="5">
        <f t="shared" si="82"/>
        <v>1.3333333333333333</v>
      </c>
      <c r="AN652" s="4">
        <f t="shared" si="87"/>
        <v>2.0194370819134164E-3</v>
      </c>
      <c r="AO652" s="3"/>
      <c r="AP652">
        <v>0</v>
      </c>
      <c r="AR652" t="s">
        <v>1</v>
      </c>
      <c r="AT652" s="2" t="s">
        <v>0</v>
      </c>
      <c r="AU652" s="1">
        <f t="shared" si="83"/>
        <v>0.62864055886833647</v>
      </c>
      <c r="AV652" s="1">
        <f t="shared" si="84"/>
        <v>0.50672717296062364</v>
      </c>
      <c r="AW652" s="1">
        <f t="shared" si="85"/>
        <v>0.38481378705291086</v>
      </c>
    </row>
    <row r="653" spans="1:49" x14ac:dyDescent="0.2">
      <c r="A653">
        <v>651</v>
      </c>
      <c r="B653" t="s">
        <v>5565</v>
      </c>
      <c r="C653" t="s">
        <v>5564</v>
      </c>
      <c r="F653" t="s">
        <v>5563</v>
      </c>
      <c r="G653" t="s">
        <v>15</v>
      </c>
      <c r="H653" t="s">
        <v>14</v>
      </c>
      <c r="I653" t="s">
        <v>5562</v>
      </c>
      <c r="J653" t="s">
        <v>5561</v>
      </c>
      <c r="K653" t="s">
        <v>5560</v>
      </c>
      <c r="L653" t="s">
        <v>5559</v>
      </c>
      <c r="M653" t="s">
        <v>193</v>
      </c>
      <c r="N653">
        <v>4</v>
      </c>
      <c r="O653" t="s">
        <v>5558</v>
      </c>
      <c r="P653" t="s">
        <v>5557</v>
      </c>
      <c r="Q653" t="s">
        <v>5556</v>
      </c>
      <c r="R653" s="7">
        <v>35796</v>
      </c>
      <c r="S653" s="8">
        <f t="shared" si="80"/>
        <v>1998</v>
      </c>
      <c r="T653" s="8">
        <v>1998</v>
      </c>
      <c r="U653" s="8">
        <f t="shared" si="81"/>
        <v>24</v>
      </c>
      <c r="V653" s="7">
        <v>35977</v>
      </c>
      <c r="W653" t="s">
        <v>1169</v>
      </c>
      <c r="X653" s="2">
        <v>0.30399999999999999</v>
      </c>
      <c r="Y653" s="6">
        <f t="shared" si="86"/>
        <v>8.115106377299057E-3</v>
      </c>
      <c r="AA653">
        <v>8952477</v>
      </c>
      <c r="AB653">
        <v>12250</v>
      </c>
      <c r="AD653" t="s">
        <v>4</v>
      </c>
      <c r="AE653">
        <v>18</v>
      </c>
      <c r="AF653">
        <v>4</v>
      </c>
      <c r="AH653" t="s">
        <v>5555</v>
      </c>
      <c r="AI653" t="s">
        <v>5554</v>
      </c>
      <c r="AJ653" t="s">
        <v>5553</v>
      </c>
      <c r="AK653" t="s">
        <v>5552</v>
      </c>
      <c r="AL653">
        <v>3</v>
      </c>
      <c r="AM653" s="5">
        <f t="shared" si="82"/>
        <v>0.125</v>
      </c>
      <c r="AN653" s="4">
        <f t="shared" si="87"/>
        <v>1.893222264293828E-4</v>
      </c>
      <c r="AO653" s="3"/>
      <c r="AP653">
        <v>0</v>
      </c>
      <c r="AR653" t="s">
        <v>1</v>
      </c>
      <c r="AT653" s="2" t="s">
        <v>0</v>
      </c>
      <c r="AU653" s="1">
        <f t="shared" si="83"/>
        <v>0.57373711320381549</v>
      </c>
      <c r="AV653" s="1">
        <f t="shared" si="84"/>
        <v>0.41522143018642199</v>
      </c>
      <c r="AW653" s="1">
        <f t="shared" si="85"/>
        <v>0.2567057471690285</v>
      </c>
    </row>
    <row r="654" spans="1:49" x14ac:dyDescent="0.2">
      <c r="A654">
        <v>652</v>
      </c>
      <c r="B654" t="s">
        <v>5551</v>
      </c>
      <c r="C654" t="s">
        <v>5550</v>
      </c>
      <c r="D654" t="s">
        <v>5549</v>
      </c>
      <c r="F654" t="s">
        <v>5548</v>
      </c>
      <c r="G654" t="s">
        <v>15</v>
      </c>
      <c r="H654" t="s">
        <v>14</v>
      </c>
      <c r="I654" t="s">
        <v>5547</v>
      </c>
      <c r="J654">
        <v>60009037</v>
      </c>
      <c r="K654" t="s">
        <v>5546</v>
      </c>
      <c r="L654" t="s">
        <v>707</v>
      </c>
      <c r="M654" t="s">
        <v>73</v>
      </c>
      <c r="N654">
        <v>1</v>
      </c>
      <c r="O654" t="s">
        <v>5545</v>
      </c>
      <c r="P654">
        <v>7003977774</v>
      </c>
      <c r="Q654">
        <v>60009037</v>
      </c>
      <c r="R654" s="7">
        <v>35796</v>
      </c>
      <c r="S654" s="8">
        <f t="shared" si="80"/>
        <v>1998</v>
      </c>
      <c r="T654" s="8">
        <v>1998</v>
      </c>
      <c r="U654" s="8">
        <f t="shared" si="81"/>
        <v>24</v>
      </c>
      <c r="V654" s="7">
        <v>1998</v>
      </c>
      <c r="W654" t="s">
        <v>3234</v>
      </c>
      <c r="X654" s="2">
        <v>2.383</v>
      </c>
      <c r="Y654" s="6">
        <f t="shared" si="86"/>
        <v>6.3612824003630442E-2</v>
      </c>
      <c r="AA654">
        <v>189219</v>
      </c>
      <c r="AB654">
        <v>17915</v>
      </c>
      <c r="AD654" t="s">
        <v>4</v>
      </c>
      <c r="AE654">
        <v>86</v>
      </c>
      <c r="AF654">
        <v>7</v>
      </c>
      <c r="AH654" t="s">
        <v>5544</v>
      </c>
      <c r="AL654">
        <v>0</v>
      </c>
      <c r="AM654" s="5">
        <f t="shared" si="82"/>
        <v>0</v>
      </c>
      <c r="AN654" s="4">
        <f t="shared" si="87"/>
        <v>0</v>
      </c>
      <c r="AO654" s="3"/>
      <c r="AP654">
        <v>0</v>
      </c>
      <c r="AR654" t="s">
        <v>1</v>
      </c>
      <c r="AT654" s="2">
        <v>10.961</v>
      </c>
      <c r="AU654" s="1">
        <f t="shared" si="83"/>
        <v>4.4528976802541305</v>
      </c>
      <c r="AV654" s="1">
        <f t="shared" si="84"/>
        <v>3.1806412001815221</v>
      </c>
      <c r="AW654" s="1">
        <f t="shared" si="85"/>
        <v>1.9083847201089132</v>
      </c>
    </row>
    <row r="655" spans="1:49" x14ac:dyDescent="0.2">
      <c r="A655">
        <v>653</v>
      </c>
      <c r="B655" t="s">
        <v>5543</v>
      </c>
      <c r="C655" t="s">
        <v>5542</v>
      </c>
      <c r="F655" t="s">
        <v>5541</v>
      </c>
      <c r="G655" t="s">
        <v>15</v>
      </c>
      <c r="H655" t="s">
        <v>14</v>
      </c>
      <c r="I655" t="s">
        <v>1176</v>
      </c>
      <c r="J655">
        <v>60011357</v>
      </c>
      <c r="K655" t="s">
        <v>1175</v>
      </c>
      <c r="L655" t="s">
        <v>1174</v>
      </c>
      <c r="M655" t="s">
        <v>1173</v>
      </c>
      <c r="N655">
        <v>3</v>
      </c>
      <c r="O655" t="s">
        <v>5540</v>
      </c>
      <c r="P655" t="s">
        <v>5539</v>
      </c>
      <c r="Q655" t="s">
        <v>5538</v>
      </c>
      <c r="R655" s="7">
        <v>35796</v>
      </c>
      <c r="S655" s="8">
        <f t="shared" si="80"/>
        <v>1998</v>
      </c>
      <c r="T655" s="8">
        <v>1998</v>
      </c>
      <c r="U655" s="8">
        <f t="shared" si="81"/>
        <v>24</v>
      </c>
      <c r="V655" s="7">
        <v>35977</v>
      </c>
      <c r="W655" t="s">
        <v>1169</v>
      </c>
      <c r="X655" s="2">
        <v>0.30399999999999999</v>
      </c>
      <c r="Y655" s="6">
        <f t="shared" si="86"/>
        <v>8.115106377299057E-3</v>
      </c>
      <c r="AA655">
        <v>8952477</v>
      </c>
      <c r="AB655">
        <v>12250</v>
      </c>
      <c r="AD655" t="s">
        <v>4</v>
      </c>
      <c r="AE655">
        <v>18</v>
      </c>
      <c r="AF655">
        <v>4</v>
      </c>
      <c r="AH655" t="s">
        <v>5537</v>
      </c>
      <c r="AI655" t="s">
        <v>5536</v>
      </c>
      <c r="AJ655" t="s">
        <v>5535</v>
      </c>
      <c r="AK655" t="s">
        <v>5534</v>
      </c>
      <c r="AL655">
        <v>22</v>
      </c>
      <c r="AM655" s="5">
        <f t="shared" si="82"/>
        <v>0.91666666666666663</v>
      </c>
      <c r="AN655" s="4">
        <f t="shared" si="87"/>
        <v>1.3883629938154739E-3</v>
      </c>
      <c r="AO655" s="3"/>
      <c r="AP655">
        <v>0</v>
      </c>
      <c r="AR655" t="s">
        <v>1</v>
      </c>
      <c r="AT655" s="2" t="s">
        <v>0</v>
      </c>
      <c r="AU655" s="1">
        <f t="shared" si="83"/>
        <v>0.60970833622539822</v>
      </c>
      <c r="AV655" s="1">
        <f t="shared" si="84"/>
        <v>0.47517346855572651</v>
      </c>
      <c r="AW655" s="1">
        <f t="shared" si="85"/>
        <v>0.34063860088605491</v>
      </c>
    </row>
    <row r="656" spans="1:49" x14ac:dyDescent="0.2">
      <c r="A656">
        <v>654</v>
      </c>
      <c r="B656" t="s">
        <v>5533</v>
      </c>
      <c r="C656" t="s">
        <v>5532</v>
      </c>
      <c r="F656" t="s">
        <v>5531</v>
      </c>
      <c r="G656" t="s">
        <v>15</v>
      </c>
      <c r="H656" t="s">
        <v>14</v>
      </c>
      <c r="I656" t="s">
        <v>5530</v>
      </c>
      <c r="J656">
        <v>60025278</v>
      </c>
      <c r="K656" t="s">
        <v>5529</v>
      </c>
      <c r="L656" t="s">
        <v>1185</v>
      </c>
      <c r="M656" t="s">
        <v>783</v>
      </c>
      <c r="N656">
        <v>2</v>
      </c>
      <c r="O656" t="s">
        <v>5528</v>
      </c>
      <c r="P656" t="s">
        <v>5527</v>
      </c>
      <c r="Q656" t="s">
        <v>5526</v>
      </c>
      <c r="R656" s="7">
        <v>35796</v>
      </c>
      <c r="S656" s="8">
        <f t="shared" si="80"/>
        <v>1998</v>
      </c>
      <c r="T656" s="8">
        <v>1998</v>
      </c>
      <c r="U656" s="8">
        <f t="shared" si="81"/>
        <v>24</v>
      </c>
      <c r="V656" s="7">
        <v>35977</v>
      </c>
      <c r="W656" t="s">
        <v>1169</v>
      </c>
      <c r="X656" s="2">
        <v>0.30399999999999999</v>
      </c>
      <c r="Y656" s="6">
        <f t="shared" si="86"/>
        <v>8.115106377299057E-3</v>
      </c>
      <c r="AA656">
        <v>8952477</v>
      </c>
      <c r="AB656">
        <v>12250</v>
      </c>
      <c r="AD656" t="s">
        <v>4</v>
      </c>
      <c r="AE656">
        <v>18</v>
      </c>
      <c r="AF656">
        <v>4</v>
      </c>
      <c r="AH656" t="s">
        <v>5525</v>
      </c>
      <c r="AI656" t="s">
        <v>5524</v>
      </c>
      <c r="AJ656" t="s">
        <v>5523</v>
      </c>
      <c r="AK656" t="s">
        <v>5522</v>
      </c>
      <c r="AL656">
        <v>106</v>
      </c>
      <c r="AM656" s="5">
        <f t="shared" si="82"/>
        <v>4.416666666666667</v>
      </c>
      <c r="AN656" s="4">
        <f t="shared" si="87"/>
        <v>6.6893853338381931E-3</v>
      </c>
      <c r="AO656" s="3"/>
      <c r="AP656">
        <v>0</v>
      </c>
      <c r="AR656" t="s">
        <v>1</v>
      </c>
      <c r="AT656" s="2" t="s">
        <v>0</v>
      </c>
      <c r="AU656" s="1">
        <f t="shared" si="83"/>
        <v>0.76873900642607973</v>
      </c>
      <c r="AV656" s="1">
        <f t="shared" si="84"/>
        <v>0.74022458555686244</v>
      </c>
      <c r="AW656" s="1">
        <f t="shared" si="85"/>
        <v>0.71171016468764525</v>
      </c>
    </row>
    <row r="657" spans="1:49" x14ac:dyDescent="0.2">
      <c r="A657">
        <v>655</v>
      </c>
      <c r="B657" t="s">
        <v>5521</v>
      </c>
      <c r="C657" t="s">
        <v>5520</v>
      </c>
      <c r="F657" t="s">
        <v>5519</v>
      </c>
      <c r="G657" t="s">
        <v>15</v>
      </c>
      <c r="H657" t="s">
        <v>14</v>
      </c>
      <c r="I657" t="s">
        <v>5518</v>
      </c>
      <c r="J657">
        <v>60031101</v>
      </c>
      <c r="K657" t="s">
        <v>5517</v>
      </c>
      <c r="L657" t="s">
        <v>1267</v>
      </c>
      <c r="M657" t="s">
        <v>104</v>
      </c>
      <c r="N657">
        <v>3</v>
      </c>
      <c r="O657" t="s">
        <v>5516</v>
      </c>
      <c r="P657" t="s">
        <v>5515</v>
      </c>
      <c r="Q657" t="s">
        <v>5514</v>
      </c>
      <c r="R657" s="7">
        <v>35796</v>
      </c>
      <c r="S657" s="8">
        <f t="shared" si="80"/>
        <v>1998</v>
      </c>
      <c r="T657" s="8">
        <v>1998</v>
      </c>
      <c r="U657" s="8">
        <f t="shared" si="81"/>
        <v>24</v>
      </c>
      <c r="V657" s="7">
        <v>35977</v>
      </c>
      <c r="W657" t="s">
        <v>4389</v>
      </c>
      <c r="X657" s="2">
        <v>0.52100000000000002</v>
      </c>
      <c r="Y657" s="6">
        <f t="shared" si="86"/>
        <v>1.3907797442673715E-2</v>
      </c>
      <c r="AA657">
        <v>8931321</v>
      </c>
      <c r="AB657">
        <v>16252</v>
      </c>
      <c r="AD657" t="s">
        <v>4</v>
      </c>
      <c r="AE657">
        <v>11</v>
      </c>
      <c r="AF657">
        <v>3</v>
      </c>
      <c r="AH657" t="s">
        <v>5513</v>
      </c>
      <c r="AI657" t="s">
        <v>5512</v>
      </c>
      <c r="AK657" t="s">
        <v>5511</v>
      </c>
      <c r="AL657">
        <v>10</v>
      </c>
      <c r="AM657" s="5">
        <f t="shared" si="82"/>
        <v>0.41666666666666669</v>
      </c>
      <c r="AN657" s="4">
        <f t="shared" si="87"/>
        <v>6.310740880979427E-4</v>
      </c>
      <c r="AO657" s="3"/>
      <c r="AP657">
        <v>0</v>
      </c>
      <c r="AR657" t="s">
        <v>1</v>
      </c>
      <c r="AT657" s="2">
        <v>1.9039999999999999</v>
      </c>
      <c r="AU657" s="1">
        <f t="shared" si="83"/>
        <v>0.99247804363009828</v>
      </c>
      <c r="AV657" s="1">
        <f t="shared" si="84"/>
        <v>0.72694357653858288</v>
      </c>
      <c r="AW657" s="1">
        <f t="shared" si="85"/>
        <v>0.46140910944706742</v>
      </c>
    </row>
    <row r="658" spans="1:49" x14ac:dyDescent="0.2">
      <c r="A658">
        <v>656</v>
      </c>
      <c r="B658" t="s">
        <v>5510</v>
      </c>
      <c r="C658" t="s">
        <v>5509</v>
      </c>
      <c r="D658" t="s">
        <v>5508</v>
      </c>
      <c r="F658" t="s">
        <v>5507</v>
      </c>
      <c r="G658" t="s">
        <v>15</v>
      </c>
      <c r="H658" t="s">
        <v>14</v>
      </c>
      <c r="I658" t="s">
        <v>5506</v>
      </c>
      <c r="J658">
        <v>60031126</v>
      </c>
      <c r="K658" t="s">
        <v>4192</v>
      </c>
      <c r="L658" t="s">
        <v>966</v>
      </c>
      <c r="M658" t="s">
        <v>89</v>
      </c>
      <c r="N658">
        <v>3</v>
      </c>
      <c r="O658" t="s">
        <v>5505</v>
      </c>
      <c r="P658" t="s">
        <v>5504</v>
      </c>
      <c r="Q658" t="s">
        <v>5503</v>
      </c>
      <c r="R658" s="7">
        <v>35796</v>
      </c>
      <c r="S658" s="8">
        <f t="shared" si="80"/>
        <v>1998</v>
      </c>
      <c r="T658" s="8">
        <v>1998</v>
      </c>
      <c r="U658" s="8">
        <f t="shared" si="81"/>
        <v>24</v>
      </c>
      <c r="V658" s="7" t="s">
        <v>5220</v>
      </c>
      <c r="W658" t="s">
        <v>5502</v>
      </c>
      <c r="X658" s="2">
        <v>0.45700000000000002</v>
      </c>
      <c r="Y658" s="6">
        <f t="shared" si="86"/>
        <v>1.2199353994821282E-2</v>
      </c>
      <c r="AA658">
        <v>381101</v>
      </c>
      <c r="AB658">
        <v>27206</v>
      </c>
      <c r="AD658" t="s">
        <v>4</v>
      </c>
      <c r="AE658">
        <v>42</v>
      </c>
      <c r="AF658" s="9">
        <v>44415</v>
      </c>
      <c r="AH658" t="s">
        <v>5501</v>
      </c>
      <c r="AI658" t="s">
        <v>5500</v>
      </c>
      <c r="AK658" t="s">
        <v>5499</v>
      </c>
      <c r="AL658">
        <v>3</v>
      </c>
      <c r="AM658" s="5">
        <f t="shared" si="82"/>
        <v>0.125</v>
      </c>
      <c r="AN658" s="4">
        <f t="shared" si="87"/>
        <v>1.893222264293828E-4</v>
      </c>
      <c r="AO658" s="3"/>
      <c r="AP658">
        <v>0</v>
      </c>
      <c r="AQ658" t="s">
        <v>5498</v>
      </c>
      <c r="AR658" t="s">
        <v>1</v>
      </c>
      <c r="AS658" t="s">
        <v>4746</v>
      </c>
      <c r="AT658" s="2">
        <v>1.901</v>
      </c>
      <c r="AU658" s="1">
        <f t="shared" si="83"/>
        <v>0.85963444643037101</v>
      </c>
      <c r="AV658" s="1">
        <f t="shared" si="84"/>
        <v>0.61943381106253326</v>
      </c>
      <c r="AW658" s="1">
        <f t="shared" si="85"/>
        <v>0.37923317569469528</v>
      </c>
    </row>
    <row r="659" spans="1:49" x14ac:dyDescent="0.2">
      <c r="A659">
        <v>657</v>
      </c>
      <c r="B659" t="s">
        <v>5497</v>
      </c>
      <c r="C659" t="s">
        <v>5496</v>
      </c>
      <c r="F659" t="s">
        <v>5495</v>
      </c>
      <c r="G659" t="s">
        <v>15</v>
      </c>
      <c r="H659" t="s">
        <v>14</v>
      </c>
      <c r="I659" t="s">
        <v>5494</v>
      </c>
      <c r="J659" t="s">
        <v>5493</v>
      </c>
      <c r="K659" t="s">
        <v>5492</v>
      </c>
      <c r="L659" t="s">
        <v>5491</v>
      </c>
      <c r="M659" t="s">
        <v>1646</v>
      </c>
      <c r="N659">
        <v>3</v>
      </c>
      <c r="O659" t="s">
        <v>5490</v>
      </c>
      <c r="P659" t="s">
        <v>5489</v>
      </c>
      <c r="Q659" t="s">
        <v>5488</v>
      </c>
      <c r="R659" s="7">
        <v>35796</v>
      </c>
      <c r="S659" s="8">
        <f t="shared" si="80"/>
        <v>1998</v>
      </c>
      <c r="T659" s="8">
        <v>1998</v>
      </c>
      <c r="U659" s="8">
        <f t="shared" si="81"/>
        <v>24</v>
      </c>
      <c r="V659" s="7">
        <v>35977</v>
      </c>
      <c r="W659" t="s">
        <v>649</v>
      </c>
      <c r="X659" s="2">
        <v>0.48699999999999999</v>
      </c>
      <c r="Y659" s="6">
        <f t="shared" si="86"/>
        <v>1.3000186861002109E-2</v>
      </c>
      <c r="AA659">
        <v>214922</v>
      </c>
      <c r="AB659">
        <v>130262</v>
      </c>
      <c r="AD659" t="s">
        <v>4</v>
      </c>
      <c r="AE659">
        <v>37</v>
      </c>
      <c r="AF659">
        <v>7</v>
      </c>
      <c r="AH659" t="s">
        <v>5487</v>
      </c>
      <c r="AI659" t="s">
        <v>5486</v>
      </c>
      <c r="AJ659" t="s">
        <v>5485</v>
      </c>
      <c r="AK659" t="s">
        <v>5484</v>
      </c>
      <c r="AL659">
        <v>3</v>
      </c>
      <c r="AM659" s="5">
        <f t="shared" si="82"/>
        <v>0.125</v>
      </c>
      <c r="AN659" s="4">
        <f t="shared" si="87"/>
        <v>1.893222264293828E-4</v>
      </c>
      <c r="AO659" s="3"/>
      <c r="AP659">
        <v>0</v>
      </c>
      <c r="AR659" t="s">
        <v>1</v>
      </c>
      <c r="AT659" s="2" t="s">
        <v>0</v>
      </c>
      <c r="AU659" s="1">
        <f t="shared" si="83"/>
        <v>0.91569274706302906</v>
      </c>
      <c r="AV659" s="1">
        <f t="shared" si="84"/>
        <v>0.65947545437157451</v>
      </c>
      <c r="AW659" s="1">
        <f t="shared" si="85"/>
        <v>0.40325816168012008</v>
      </c>
    </row>
    <row r="660" spans="1:49" x14ac:dyDescent="0.2">
      <c r="A660">
        <v>658</v>
      </c>
      <c r="B660" t="s">
        <v>5483</v>
      </c>
      <c r="F660" t="s">
        <v>5482</v>
      </c>
      <c r="G660" t="s">
        <v>15</v>
      </c>
      <c r="H660" t="s">
        <v>14</v>
      </c>
      <c r="I660" t="s">
        <v>5481</v>
      </c>
      <c r="J660" t="s">
        <v>5480</v>
      </c>
      <c r="K660" t="s">
        <v>5479</v>
      </c>
      <c r="L660" t="s">
        <v>5478</v>
      </c>
      <c r="M660" t="s">
        <v>1646</v>
      </c>
      <c r="N660">
        <v>3</v>
      </c>
      <c r="O660" t="s">
        <v>5477</v>
      </c>
      <c r="P660" t="s">
        <v>5476</v>
      </c>
      <c r="Q660" t="s">
        <v>5475</v>
      </c>
      <c r="R660" s="7">
        <v>35796</v>
      </c>
      <c r="S660" s="8">
        <f t="shared" si="80"/>
        <v>1998</v>
      </c>
      <c r="T660" s="8">
        <v>1998</v>
      </c>
      <c r="U660" s="8">
        <f t="shared" si="81"/>
        <v>24</v>
      </c>
      <c r="V660" s="7">
        <v>1998</v>
      </c>
      <c r="W660" t="s">
        <v>3776</v>
      </c>
      <c r="X660" s="2">
        <v>0.21099999999999999</v>
      </c>
      <c r="Y660" s="6">
        <f t="shared" si="86"/>
        <v>5.6325244921384904E-3</v>
      </c>
      <c r="AA660">
        <v>9168516</v>
      </c>
      <c r="AB660">
        <v>18936</v>
      </c>
      <c r="AD660" t="s">
        <v>4</v>
      </c>
      <c r="AE660" t="s">
        <v>3775</v>
      </c>
      <c r="AF660">
        <v>7</v>
      </c>
      <c r="AH660" t="s">
        <v>5474</v>
      </c>
      <c r="AI660" t="s">
        <v>5473</v>
      </c>
      <c r="AJ660" t="s">
        <v>5472</v>
      </c>
      <c r="AK660" t="s">
        <v>5471</v>
      </c>
      <c r="AL660">
        <v>0</v>
      </c>
      <c r="AM660" s="5">
        <f t="shared" si="82"/>
        <v>0</v>
      </c>
      <c r="AN660" s="4">
        <f t="shared" si="87"/>
        <v>0</v>
      </c>
      <c r="AO660" s="3"/>
      <c r="AP660">
        <v>0</v>
      </c>
      <c r="AR660" t="s">
        <v>1</v>
      </c>
      <c r="AT660" s="2">
        <v>0.52500000000000002</v>
      </c>
      <c r="AU660" s="1">
        <f t="shared" si="83"/>
        <v>0.39427671444969431</v>
      </c>
      <c r="AV660" s="1">
        <f t="shared" si="84"/>
        <v>0.28162622460692455</v>
      </c>
      <c r="AW660" s="1">
        <f t="shared" si="85"/>
        <v>0.1689757347641547</v>
      </c>
    </row>
    <row r="661" spans="1:49" x14ac:dyDescent="0.2">
      <c r="A661">
        <v>659</v>
      </c>
      <c r="B661" t="s">
        <v>5470</v>
      </c>
      <c r="F661" t="s">
        <v>5469</v>
      </c>
      <c r="G661" t="s">
        <v>15</v>
      </c>
      <c r="H661" t="s">
        <v>14</v>
      </c>
      <c r="I661" t="s">
        <v>5468</v>
      </c>
      <c r="J661">
        <v>60019716</v>
      </c>
      <c r="K661" t="s">
        <v>5467</v>
      </c>
      <c r="L661" t="s">
        <v>5466</v>
      </c>
      <c r="M661" t="s">
        <v>89</v>
      </c>
      <c r="N661">
        <v>1</v>
      </c>
      <c r="O661" t="s">
        <v>5465</v>
      </c>
      <c r="P661">
        <v>36893899600</v>
      </c>
      <c r="Q661">
        <v>60019716</v>
      </c>
      <c r="R661" s="7">
        <v>35796</v>
      </c>
      <c r="S661" s="8">
        <f t="shared" si="80"/>
        <v>1998</v>
      </c>
      <c r="T661" s="8">
        <v>1998</v>
      </c>
      <c r="U661" s="8">
        <f t="shared" si="81"/>
        <v>24</v>
      </c>
      <c r="V661" s="7">
        <v>1998</v>
      </c>
      <c r="W661" t="s">
        <v>3776</v>
      </c>
      <c r="X661" s="2">
        <v>0.21099999999999999</v>
      </c>
      <c r="Y661" s="6">
        <f t="shared" si="86"/>
        <v>5.6325244921384904E-3</v>
      </c>
      <c r="AA661">
        <v>9168516</v>
      </c>
      <c r="AB661">
        <v>18936</v>
      </c>
      <c r="AD661" t="s">
        <v>4</v>
      </c>
      <c r="AE661" t="s">
        <v>3775</v>
      </c>
      <c r="AF661">
        <v>7</v>
      </c>
      <c r="AH661" t="s">
        <v>5464</v>
      </c>
      <c r="AI661" t="s">
        <v>5463</v>
      </c>
      <c r="AJ661" t="s">
        <v>5462</v>
      </c>
      <c r="AK661" t="s">
        <v>5461</v>
      </c>
      <c r="AL661">
        <v>0</v>
      </c>
      <c r="AM661" s="5">
        <f t="shared" si="82"/>
        <v>0</v>
      </c>
      <c r="AN661" s="4">
        <f t="shared" si="87"/>
        <v>0</v>
      </c>
      <c r="AO661" s="3"/>
      <c r="AP661">
        <v>0</v>
      </c>
      <c r="AR661" t="s">
        <v>1</v>
      </c>
      <c r="AT661" s="2">
        <v>0.52500000000000002</v>
      </c>
      <c r="AU661" s="1">
        <f t="shared" si="83"/>
        <v>0.39427671444969431</v>
      </c>
      <c r="AV661" s="1">
        <f t="shared" si="84"/>
        <v>0.28162622460692455</v>
      </c>
      <c r="AW661" s="1">
        <f t="shared" si="85"/>
        <v>0.1689757347641547</v>
      </c>
    </row>
    <row r="662" spans="1:49" x14ac:dyDescent="0.2">
      <c r="A662">
        <v>660</v>
      </c>
      <c r="B662" t="s">
        <v>5460</v>
      </c>
      <c r="F662" t="s">
        <v>5459</v>
      </c>
      <c r="G662" t="s">
        <v>15</v>
      </c>
      <c r="H662" t="s">
        <v>14</v>
      </c>
      <c r="I662" t="s">
        <v>5458</v>
      </c>
      <c r="J662">
        <v>60092258</v>
      </c>
      <c r="K662" t="s">
        <v>4483</v>
      </c>
      <c r="L662" t="s">
        <v>1079</v>
      </c>
      <c r="M662" t="s">
        <v>89</v>
      </c>
      <c r="N662">
        <v>3</v>
      </c>
      <c r="O662" t="s">
        <v>5457</v>
      </c>
      <c r="P662" t="s">
        <v>5456</v>
      </c>
      <c r="Q662" t="s">
        <v>5455</v>
      </c>
      <c r="R662" s="7">
        <v>35796</v>
      </c>
      <c r="S662" s="8">
        <f t="shared" si="80"/>
        <v>1998</v>
      </c>
      <c r="T662" s="8">
        <v>1998</v>
      </c>
      <c r="U662" s="8">
        <f t="shared" si="81"/>
        <v>24</v>
      </c>
      <c r="V662" s="7">
        <v>1998</v>
      </c>
      <c r="W662" t="s">
        <v>3776</v>
      </c>
      <c r="X662" s="2">
        <v>0.21099999999999999</v>
      </c>
      <c r="Y662" s="6">
        <f t="shared" si="86"/>
        <v>5.6325244921384904E-3</v>
      </c>
      <c r="AA662">
        <v>9168516</v>
      </c>
      <c r="AB662">
        <v>18936</v>
      </c>
      <c r="AD662" t="s">
        <v>4</v>
      </c>
      <c r="AE662" t="s">
        <v>3775</v>
      </c>
      <c r="AF662">
        <v>7</v>
      </c>
      <c r="AH662" t="s">
        <v>5454</v>
      </c>
      <c r="AI662" t="s">
        <v>5453</v>
      </c>
      <c r="AJ662" t="s">
        <v>5452</v>
      </c>
      <c r="AK662" t="s">
        <v>5451</v>
      </c>
      <c r="AL662">
        <v>1</v>
      </c>
      <c r="AM662" s="5">
        <f t="shared" si="82"/>
        <v>4.1666666666666664E-2</v>
      </c>
      <c r="AN662" s="4">
        <f t="shared" si="87"/>
        <v>6.3107408809794262E-5</v>
      </c>
      <c r="AO662" s="3"/>
      <c r="AP662">
        <v>0</v>
      </c>
      <c r="AR662" t="s">
        <v>1</v>
      </c>
      <c r="AT662" s="2">
        <v>0.52500000000000002</v>
      </c>
      <c r="AU662" s="1">
        <f t="shared" si="83"/>
        <v>0.39616993671398809</v>
      </c>
      <c r="AV662" s="1">
        <f t="shared" si="84"/>
        <v>0.28478159504741424</v>
      </c>
      <c r="AW662" s="1">
        <f t="shared" si="85"/>
        <v>0.17339325338084033</v>
      </c>
    </row>
    <row r="663" spans="1:49" x14ac:dyDescent="0.2">
      <c r="A663">
        <v>661</v>
      </c>
      <c r="B663" t="s">
        <v>5450</v>
      </c>
      <c r="F663" t="s">
        <v>5449</v>
      </c>
      <c r="G663" t="s">
        <v>15</v>
      </c>
      <c r="H663" t="s">
        <v>14</v>
      </c>
      <c r="I663" t="s">
        <v>5448</v>
      </c>
      <c r="J663">
        <v>60107350</v>
      </c>
      <c r="K663" t="s">
        <v>5353</v>
      </c>
      <c r="L663" t="s">
        <v>5352</v>
      </c>
      <c r="M663" t="s">
        <v>89</v>
      </c>
      <c r="N663">
        <v>3</v>
      </c>
      <c r="O663" t="s">
        <v>5447</v>
      </c>
      <c r="P663" t="s">
        <v>5446</v>
      </c>
      <c r="Q663" t="s">
        <v>5445</v>
      </c>
      <c r="R663" s="7">
        <v>35796</v>
      </c>
      <c r="S663" s="8">
        <f t="shared" si="80"/>
        <v>1998</v>
      </c>
      <c r="T663" s="8">
        <v>1998</v>
      </c>
      <c r="U663" s="8">
        <f t="shared" si="81"/>
        <v>24</v>
      </c>
      <c r="V663" s="7">
        <v>1998</v>
      </c>
      <c r="W663" t="s">
        <v>3776</v>
      </c>
      <c r="X663" s="2">
        <v>0.21099999999999999</v>
      </c>
      <c r="Y663" s="6">
        <f t="shared" si="86"/>
        <v>5.6325244921384904E-3</v>
      </c>
      <c r="AA663">
        <v>9168516</v>
      </c>
      <c r="AB663">
        <v>18936</v>
      </c>
      <c r="AD663" t="s">
        <v>4</v>
      </c>
      <c r="AE663" t="s">
        <v>3775</v>
      </c>
      <c r="AF663">
        <v>7</v>
      </c>
      <c r="AH663" t="s">
        <v>5444</v>
      </c>
      <c r="AI663" t="s">
        <v>5443</v>
      </c>
      <c r="AJ663" t="s">
        <v>5442</v>
      </c>
      <c r="AK663" t="s">
        <v>5441</v>
      </c>
      <c r="AL663">
        <v>0</v>
      </c>
      <c r="AM663" s="5">
        <f t="shared" si="82"/>
        <v>0</v>
      </c>
      <c r="AN663" s="4">
        <f t="shared" si="87"/>
        <v>0</v>
      </c>
      <c r="AO663" s="3"/>
      <c r="AP663">
        <v>0</v>
      </c>
      <c r="AR663" t="s">
        <v>1</v>
      </c>
      <c r="AT663" s="2">
        <v>0.52500000000000002</v>
      </c>
      <c r="AU663" s="1">
        <f t="shared" si="83"/>
        <v>0.39427671444969431</v>
      </c>
      <c r="AV663" s="1">
        <f t="shared" si="84"/>
        <v>0.28162622460692455</v>
      </c>
      <c r="AW663" s="1">
        <f t="shared" si="85"/>
        <v>0.1689757347641547</v>
      </c>
    </row>
    <row r="664" spans="1:49" x14ac:dyDescent="0.2">
      <c r="A664">
        <v>662</v>
      </c>
      <c r="B664" t="s">
        <v>5440</v>
      </c>
      <c r="F664" t="s">
        <v>5439</v>
      </c>
      <c r="G664" t="s">
        <v>15</v>
      </c>
      <c r="H664" t="s">
        <v>14</v>
      </c>
      <c r="I664" t="s">
        <v>5438</v>
      </c>
      <c r="J664">
        <v>60011846</v>
      </c>
      <c r="K664" t="s">
        <v>5437</v>
      </c>
      <c r="L664" t="s">
        <v>5436</v>
      </c>
      <c r="M664" t="s">
        <v>89</v>
      </c>
      <c r="N664">
        <v>2</v>
      </c>
      <c r="O664" t="s">
        <v>5435</v>
      </c>
      <c r="P664" t="s">
        <v>5434</v>
      </c>
      <c r="Q664" t="s">
        <v>5433</v>
      </c>
      <c r="R664" s="7">
        <v>35796</v>
      </c>
      <c r="S664" s="8">
        <f t="shared" si="80"/>
        <v>1998</v>
      </c>
      <c r="T664" s="8">
        <v>1998</v>
      </c>
      <c r="U664" s="8">
        <f t="shared" si="81"/>
        <v>24</v>
      </c>
      <c r="V664" s="7">
        <v>1998</v>
      </c>
      <c r="W664" t="s">
        <v>3776</v>
      </c>
      <c r="X664" s="2">
        <v>0.21099999999999999</v>
      </c>
      <c r="Y664" s="6">
        <f t="shared" si="86"/>
        <v>5.6325244921384904E-3</v>
      </c>
      <c r="AA664">
        <v>9168516</v>
      </c>
      <c r="AB664">
        <v>18936</v>
      </c>
      <c r="AD664" t="s">
        <v>4</v>
      </c>
      <c r="AE664" t="s">
        <v>3775</v>
      </c>
      <c r="AF664">
        <v>7</v>
      </c>
      <c r="AH664" t="s">
        <v>5432</v>
      </c>
      <c r="AI664" t="s">
        <v>5431</v>
      </c>
      <c r="AJ664" t="s">
        <v>5430</v>
      </c>
      <c r="AK664" t="s">
        <v>5429</v>
      </c>
      <c r="AL664">
        <v>4</v>
      </c>
      <c r="AM664" s="5">
        <f t="shared" si="82"/>
        <v>0.16666666666666666</v>
      </c>
      <c r="AN664" s="4">
        <f t="shared" si="87"/>
        <v>2.5242963523917705E-4</v>
      </c>
      <c r="AO664" s="3"/>
      <c r="AP664">
        <v>0</v>
      </c>
      <c r="AR664" t="s">
        <v>1</v>
      </c>
      <c r="AT664" s="2">
        <v>0.52500000000000002</v>
      </c>
      <c r="AU664" s="1">
        <f t="shared" si="83"/>
        <v>0.4018496035068696</v>
      </c>
      <c r="AV664" s="1">
        <f t="shared" si="84"/>
        <v>0.29424770636888337</v>
      </c>
      <c r="AW664" s="1">
        <f t="shared" si="85"/>
        <v>0.1866458092308971</v>
      </c>
    </row>
    <row r="665" spans="1:49" x14ac:dyDescent="0.2">
      <c r="A665">
        <v>663</v>
      </c>
      <c r="B665" t="s">
        <v>5428</v>
      </c>
      <c r="F665" t="s">
        <v>5427</v>
      </c>
      <c r="G665" t="s">
        <v>15</v>
      </c>
      <c r="H665" t="s">
        <v>14</v>
      </c>
      <c r="I665" t="s">
        <v>5426</v>
      </c>
      <c r="J665">
        <v>60025997</v>
      </c>
      <c r="K665" t="s">
        <v>5425</v>
      </c>
      <c r="L665" t="s">
        <v>966</v>
      </c>
      <c r="M665" t="s">
        <v>89</v>
      </c>
      <c r="N665">
        <v>2</v>
      </c>
      <c r="O665" t="s">
        <v>5424</v>
      </c>
      <c r="P665" t="s">
        <v>5423</v>
      </c>
      <c r="Q665" t="s">
        <v>5422</v>
      </c>
      <c r="R665" s="7">
        <v>35796</v>
      </c>
      <c r="S665" s="8">
        <f t="shared" si="80"/>
        <v>1998</v>
      </c>
      <c r="T665" s="8">
        <v>1998</v>
      </c>
      <c r="U665" s="8">
        <f t="shared" si="81"/>
        <v>24</v>
      </c>
      <c r="V665" s="7">
        <v>1998</v>
      </c>
      <c r="W665" t="s">
        <v>3776</v>
      </c>
      <c r="X665" s="2">
        <v>0.21099999999999999</v>
      </c>
      <c r="Y665" s="6">
        <f t="shared" si="86"/>
        <v>5.6325244921384904E-3</v>
      </c>
      <c r="AA665">
        <v>9168516</v>
      </c>
      <c r="AB665">
        <v>18936</v>
      </c>
      <c r="AD665" t="s">
        <v>4</v>
      </c>
      <c r="AE665" t="s">
        <v>3775</v>
      </c>
      <c r="AF665">
        <v>7</v>
      </c>
      <c r="AH665" t="s">
        <v>5421</v>
      </c>
      <c r="AI665" t="s">
        <v>5420</v>
      </c>
      <c r="AJ665" t="s">
        <v>5419</v>
      </c>
      <c r="AK665" t="s">
        <v>5418</v>
      </c>
      <c r="AL665">
        <v>22</v>
      </c>
      <c r="AM665" s="5">
        <f t="shared" si="82"/>
        <v>0.91666666666666663</v>
      </c>
      <c r="AN665" s="4">
        <f t="shared" si="87"/>
        <v>1.3883629938154739E-3</v>
      </c>
      <c r="AO665" s="3"/>
      <c r="AP665">
        <v>0</v>
      </c>
      <c r="AR665" t="s">
        <v>1</v>
      </c>
      <c r="AT665" s="2">
        <v>0.52500000000000002</v>
      </c>
      <c r="AU665" s="1">
        <f t="shared" si="83"/>
        <v>0.4359276042641585</v>
      </c>
      <c r="AV665" s="1">
        <f t="shared" si="84"/>
        <v>0.35104437429769825</v>
      </c>
      <c r="AW665" s="1">
        <f t="shared" si="85"/>
        <v>0.26616114433123789</v>
      </c>
    </row>
    <row r="666" spans="1:49" x14ac:dyDescent="0.2">
      <c r="A666">
        <v>664</v>
      </c>
      <c r="B666" t="s">
        <v>5417</v>
      </c>
      <c r="F666" t="s">
        <v>5416</v>
      </c>
      <c r="G666" t="s">
        <v>15</v>
      </c>
      <c r="H666" t="s">
        <v>14</v>
      </c>
      <c r="I666" t="s">
        <v>5415</v>
      </c>
      <c r="J666">
        <v>60025555</v>
      </c>
      <c r="K666" t="s">
        <v>1636</v>
      </c>
      <c r="L666" t="s">
        <v>966</v>
      </c>
      <c r="M666" t="s">
        <v>89</v>
      </c>
      <c r="N666">
        <v>4</v>
      </c>
      <c r="O666" t="s">
        <v>5414</v>
      </c>
      <c r="P666" t="s">
        <v>5413</v>
      </c>
      <c r="Q666" t="s">
        <v>3212</v>
      </c>
      <c r="R666" s="7">
        <v>35796</v>
      </c>
      <c r="S666" s="8">
        <f t="shared" si="80"/>
        <v>1998</v>
      </c>
      <c r="T666" s="8">
        <v>1998</v>
      </c>
      <c r="U666" s="8">
        <f t="shared" si="81"/>
        <v>24</v>
      </c>
      <c r="V666" s="7">
        <v>1998</v>
      </c>
      <c r="W666" t="s">
        <v>3776</v>
      </c>
      <c r="X666" s="2">
        <v>0.21099999999999999</v>
      </c>
      <c r="Y666" s="6">
        <f t="shared" si="86"/>
        <v>5.6325244921384904E-3</v>
      </c>
      <c r="AA666">
        <v>9168516</v>
      </c>
      <c r="AB666">
        <v>18936</v>
      </c>
      <c r="AD666" t="s">
        <v>4</v>
      </c>
      <c r="AE666" t="s">
        <v>3775</v>
      </c>
      <c r="AF666">
        <v>7</v>
      </c>
      <c r="AH666" t="s">
        <v>5412</v>
      </c>
      <c r="AI666" t="s">
        <v>5411</v>
      </c>
      <c r="AJ666" t="s">
        <v>5410</v>
      </c>
      <c r="AK666" t="s">
        <v>5409</v>
      </c>
      <c r="AL666">
        <v>9</v>
      </c>
      <c r="AM666" s="5">
        <f t="shared" si="82"/>
        <v>0.375</v>
      </c>
      <c r="AN666" s="4">
        <f t="shared" si="87"/>
        <v>5.6796667928814845E-4</v>
      </c>
      <c r="AO666" s="3"/>
      <c r="AP666">
        <v>0</v>
      </c>
      <c r="AR666" t="s">
        <v>1</v>
      </c>
      <c r="AT666" s="2">
        <v>0.52500000000000002</v>
      </c>
      <c r="AU666" s="1">
        <f t="shared" si="83"/>
        <v>0.41131571482833873</v>
      </c>
      <c r="AV666" s="1">
        <f t="shared" si="84"/>
        <v>0.31002455857133193</v>
      </c>
      <c r="AW666" s="1">
        <f t="shared" si="85"/>
        <v>0.20873340231432508</v>
      </c>
    </row>
    <row r="667" spans="1:49" x14ac:dyDescent="0.2">
      <c r="A667">
        <v>665</v>
      </c>
      <c r="B667" t="s">
        <v>5408</v>
      </c>
      <c r="C667" t="s">
        <v>5407</v>
      </c>
      <c r="D667" t="s">
        <v>5406</v>
      </c>
      <c r="E667">
        <v>9710754</v>
      </c>
      <c r="F667" t="s">
        <v>5405</v>
      </c>
      <c r="G667" t="s">
        <v>15</v>
      </c>
      <c r="H667" t="s">
        <v>14</v>
      </c>
      <c r="I667" t="s">
        <v>5404</v>
      </c>
      <c r="J667" t="s">
        <v>5403</v>
      </c>
      <c r="K667" t="s">
        <v>5402</v>
      </c>
      <c r="L667" t="s">
        <v>5401</v>
      </c>
      <c r="M667" t="s">
        <v>26</v>
      </c>
      <c r="N667">
        <v>4</v>
      </c>
      <c r="O667" t="s">
        <v>5400</v>
      </c>
      <c r="P667" t="s">
        <v>5399</v>
      </c>
      <c r="Q667" t="s">
        <v>5398</v>
      </c>
      <c r="R667" s="7">
        <v>35796</v>
      </c>
      <c r="S667" s="8">
        <f t="shared" si="80"/>
        <v>1998</v>
      </c>
      <c r="T667" s="8">
        <v>1998</v>
      </c>
      <c r="U667" s="8">
        <f t="shared" si="81"/>
        <v>24</v>
      </c>
      <c r="V667" s="7">
        <v>35977</v>
      </c>
      <c r="W667" t="s">
        <v>5397</v>
      </c>
      <c r="X667" s="2">
        <v>1.4830000000000001</v>
      </c>
      <c r="Y667" s="6">
        <f t="shared" si="86"/>
        <v>3.9587838018205604E-2</v>
      </c>
      <c r="AA667">
        <v>220302</v>
      </c>
      <c r="AB667">
        <v>32795</v>
      </c>
      <c r="AD667" t="s">
        <v>4</v>
      </c>
      <c r="AE667">
        <v>81</v>
      </c>
      <c r="AF667">
        <v>7</v>
      </c>
      <c r="AH667" t="s">
        <v>5396</v>
      </c>
      <c r="AI667" t="s">
        <v>5395</v>
      </c>
      <c r="AJ667" t="s">
        <v>5394</v>
      </c>
      <c r="AK667" t="s">
        <v>5393</v>
      </c>
      <c r="AL667">
        <v>210</v>
      </c>
      <c r="AM667" s="5">
        <f t="shared" si="82"/>
        <v>8.75</v>
      </c>
      <c r="AN667" s="4">
        <f t="shared" si="87"/>
        <v>1.3252555850056797E-2</v>
      </c>
      <c r="AO667" s="3"/>
      <c r="AP667">
        <v>1</v>
      </c>
      <c r="AR667" t="s">
        <v>1</v>
      </c>
      <c r="AT667" s="2">
        <v>4.0339999999999998</v>
      </c>
      <c r="AU667" s="1">
        <f t="shared" si="83"/>
        <v>3.1687253367760961</v>
      </c>
      <c r="AV667" s="1">
        <f t="shared" si="84"/>
        <v>2.6420196934131202</v>
      </c>
      <c r="AW667" s="1">
        <f t="shared" si="85"/>
        <v>2.1153140500501442</v>
      </c>
    </row>
    <row r="668" spans="1:49" x14ac:dyDescent="0.2">
      <c r="A668">
        <v>666</v>
      </c>
      <c r="B668" t="s">
        <v>5392</v>
      </c>
      <c r="F668" t="s">
        <v>5391</v>
      </c>
      <c r="G668" t="s">
        <v>15</v>
      </c>
      <c r="H668" t="s">
        <v>14</v>
      </c>
      <c r="I668" t="s">
        <v>5390</v>
      </c>
      <c r="J668" t="s">
        <v>5389</v>
      </c>
      <c r="K668" t="s">
        <v>5388</v>
      </c>
      <c r="L668" t="s">
        <v>5387</v>
      </c>
      <c r="M668" t="s">
        <v>1646</v>
      </c>
      <c r="N668">
        <v>2</v>
      </c>
      <c r="O668" t="s">
        <v>5386</v>
      </c>
      <c r="P668" t="s">
        <v>5385</v>
      </c>
      <c r="Q668" t="s">
        <v>5384</v>
      </c>
      <c r="R668" s="7">
        <v>35796</v>
      </c>
      <c r="S668" s="8">
        <f t="shared" si="80"/>
        <v>1998</v>
      </c>
      <c r="T668" s="8">
        <v>1998</v>
      </c>
      <c r="U668" s="8">
        <f t="shared" si="81"/>
        <v>24</v>
      </c>
      <c r="V668" s="7">
        <v>1998</v>
      </c>
      <c r="W668" t="s">
        <v>3776</v>
      </c>
      <c r="X668" s="2">
        <v>0.21099999999999999</v>
      </c>
      <c r="Y668" s="6">
        <f t="shared" si="86"/>
        <v>5.6325244921384904E-3</v>
      </c>
      <c r="AA668">
        <v>9168516</v>
      </c>
      <c r="AB668">
        <v>18936</v>
      </c>
      <c r="AD668" t="s">
        <v>4</v>
      </c>
      <c r="AE668" t="s">
        <v>3775</v>
      </c>
      <c r="AF668">
        <v>7</v>
      </c>
      <c r="AH668" t="s">
        <v>5383</v>
      </c>
      <c r="AI668" t="s">
        <v>5382</v>
      </c>
      <c r="AJ668" t="s">
        <v>5381</v>
      </c>
      <c r="AK668" t="s">
        <v>5380</v>
      </c>
      <c r="AL668">
        <v>10</v>
      </c>
      <c r="AM668" s="5">
        <f t="shared" si="82"/>
        <v>0.41666666666666669</v>
      </c>
      <c r="AN668" s="4">
        <f t="shared" si="87"/>
        <v>6.310740880979427E-4</v>
      </c>
      <c r="AO668" s="3"/>
      <c r="AP668">
        <v>0</v>
      </c>
      <c r="AR668" t="s">
        <v>1</v>
      </c>
      <c r="AT668" s="2">
        <v>0.52500000000000002</v>
      </c>
      <c r="AU668" s="1">
        <f t="shared" si="83"/>
        <v>0.41320893709263257</v>
      </c>
      <c r="AV668" s="1">
        <f t="shared" si="84"/>
        <v>0.31317992901182168</v>
      </c>
      <c r="AW668" s="1">
        <f t="shared" si="85"/>
        <v>0.21315092093101068</v>
      </c>
    </row>
    <row r="669" spans="1:49" x14ac:dyDescent="0.2">
      <c r="A669">
        <v>667</v>
      </c>
      <c r="B669" t="s">
        <v>5379</v>
      </c>
      <c r="F669" t="s">
        <v>5378</v>
      </c>
      <c r="G669" t="s">
        <v>15</v>
      </c>
      <c r="H669" t="s">
        <v>14</v>
      </c>
      <c r="I669" t="s">
        <v>5377</v>
      </c>
      <c r="J669">
        <v>60025555</v>
      </c>
      <c r="K669" t="s">
        <v>1636</v>
      </c>
      <c r="L669" t="s">
        <v>966</v>
      </c>
      <c r="M669" t="s">
        <v>89</v>
      </c>
      <c r="N669">
        <v>2</v>
      </c>
      <c r="O669" t="s">
        <v>5376</v>
      </c>
      <c r="P669" t="s">
        <v>5375</v>
      </c>
      <c r="Q669" t="s">
        <v>5374</v>
      </c>
      <c r="R669" s="7">
        <v>35796</v>
      </c>
      <c r="S669" s="8">
        <f t="shared" si="80"/>
        <v>1998</v>
      </c>
      <c r="T669" s="8">
        <v>1998</v>
      </c>
      <c r="U669" s="8">
        <f t="shared" si="81"/>
        <v>24</v>
      </c>
      <c r="V669" s="7">
        <v>1998</v>
      </c>
      <c r="W669" t="s">
        <v>3776</v>
      </c>
      <c r="X669" s="2">
        <v>0.21099999999999999</v>
      </c>
      <c r="Y669" s="6">
        <f t="shared" si="86"/>
        <v>5.6325244921384904E-3</v>
      </c>
      <c r="AA669">
        <v>9168516</v>
      </c>
      <c r="AB669">
        <v>18936</v>
      </c>
      <c r="AD669" t="s">
        <v>4</v>
      </c>
      <c r="AE669" t="s">
        <v>3775</v>
      </c>
      <c r="AF669">
        <v>7</v>
      </c>
      <c r="AH669" t="s">
        <v>5373</v>
      </c>
      <c r="AI669" t="s">
        <v>5372</v>
      </c>
      <c r="AJ669" t="s">
        <v>5371</v>
      </c>
      <c r="AK669" t="s">
        <v>5370</v>
      </c>
      <c r="AL669">
        <v>35</v>
      </c>
      <c r="AM669" s="5">
        <f t="shared" si="82"/>
        <v>1.4583333333333333</v>
      </c>
      <c r="AN669" s="4">
        <f t="shared" si="87"/>
        <v>2.2087593083427995E-3</v>
      </c>
      <c r="AO669" s="3"/>
      <c r="AP669">
        <v>0</v>
      </c>
      <c r="AR669" t="s">
        <v>1</v>
      </c>
      <c r="AT669" s="2">
        <v>0.52500000000000002</v>
      </c>
      <c r="AU669" s="1">
        <f t="shared" si="83"/>
        <v>0.46053949369997832</v>
      </c>
      <c r="AV669" s="1">
        <f t="shared" si="84"/>
        <v>0.39206419002406451</v>
      </c>
      <c r="AW669" s="1">
        <f t="shared" si="85"/>
        <v>0.32358888634815069</v>
      </c>
    </row>
    <row r="670" spans="1:49" x14ac:dyDescent="0.2">
      <c r="A670">
        <v>668</v>
      </c>
      <c r="B670" t="s">
        <v>5369</v>
      </c>
      <c r="F670" t="s">
        <v>5368</v>
      </c>
      <c r="G670" t="s">
        <v>15</v>
      </c>
      <c r="H670" t="s">
        <v>14</v>
      </c>
      <c r="I670" t="s">
        <v>5367</v>
      </c>
      <c r="J670" t="s">
        <v>5366</v>
      </c>
      <c r="K670" t="s">
        <v>5365</v>
      </c>
      <c r="L670" t="s">
        <v>5364</v>
      </c>
      <c r="M670" t="s">
        <v>2092</v>
      </c>
      <c r="N670">
        <v>3</v>
      </c>
      <c r="O670" t="s">
        <v>5363</v>
      </c>
      <c r="P670" t="s">
        <v>5362</v>
      </c>
      <c r="Q670" t="s">
        <v>5361</v>
      </c>
      <c r="R670" s="7">
        <v>35796</v>
      </c>
      <c r="S670" s="8">
        <f t="shared" si="80"/>
        <v>1998</v>
      </c>
      <c r="T670" s="8">
        <v>1998</v>
      </c>
      <c r="U670" s="8">
        <f t="shared" si="81"/>
        <v>24</v>
      </c>
      <c r="V670" s="7">
        <v>1998</v>
      </c>
      <c r="W670" t="s">
        <v>3776</v>
      </c>
      <c r="X670" s="2">
        <v>0.21099999999999999</v>
      </c>
      <c r="Y670" s="6">
        <f t="shared" si="86"/>
        <v>5.6325244921384904E-3</v>
      </c>
      <c r="AA670">
        <v>9168516</v>
      </c>
      <c r="AB670">
        <v>18936</v>
      </c>
      <c r="AD670" t="s">
        <v>4</v>
      </c>
      <c r="AE670" t="s">
        <v>3775</v>
      </c>
      <c r="AF670">
        <v>7</v>
      </c>
      <c r="AH670" t="s">
        <v>5360</v>
      </c>
      <c r="AI670" t="s">
        <v>5359</v>
      </c>
      <c r="AJ670" t="s">
        <v>5358</v>
      </c>
      <c r="AK670" t="s">
        <v>5357</v>
      </c>
      <c r="AL670">
        <v>13</v>
      </c>
      <c r="AM670" s="5">
        <f t="shared" si="82"/>
        <v>0.54166666666666663</v>
      </c>
      <c r="AN670" s="4">
        <f t="shared" si="87"/>
        <v>8.2039631452732545E-4</v>
      </c>
      <c r="AO670" s="3"/>
      <c r="AP670">
        <v>0</v>
      </c>
      <c r="AR670" t="s">
        <v>1</v>
      </c>
      <c r="AT670" s="2">
        <v>0.52500000000000002</v>
      </c>
      <c r="AU670" s="1">
        <f t="shared" si="83"/>
        <v>0.41888860388551408</v>
      </c>
      <c r="AV670" s="1">
        <f t="shared" si="84"/>
        <v>0.32264604033329081</v>
      </c>
      <c r="AW670" s="1">
        <f t="shared" si="85"/>
        <v>0.22640347678106751</v>
      </c>
    </row>
    <row r="671" spans="1:49" x14ac:dyDescent="0.2">
      <c r="A671">
        <v>669</v>
      </c>
      <c r="B671" t="s">
        <v>5356</v>
      </c>
      <c r="F671" t="s">
        <v>5355</v>
      </c>
      <c r="G671" t="s">
        <v>15</v>
      </c>
      <c r="H671" t="s">
        <v>14</v>
      </c>
      <c r="I671" t="s">
        <v>5354</v>
      </c>
      <c r="J671">
        <v>60107350</v>
      </c>
      <c r="K671" t="s">
        <v>5353</v>
      </c>
      <c r="L671" t="s">
        <v>5352</v>
      </c>
      <c r="M671" t="s">
        <v>89</v>
      </c>
      <c r="N671">
        <v>6</v>
      </c>
      <c r="O671" t="s">
        <v>5351</v>
      </c>
      <c r="P671" t="s">
        <v>5350</v>
      </c>
      <c r="Q671" t="s">
        <v>5349</v>
      </c>
      <c r="R671" s="7">
        <v>35796</v>
      </c>
      <c r="S671" s="8">
        <f t="shared" si="80"/>
        <v>1998</v>
      </c>
      <c r="T671" s="8">
        <v>1998</v>
      </c>
      <c r="U671" s="8">
        <f t="shared" si="81"/>
        <v>24</v>
      </c>
      <c r="V671" s="7">
        <v>1998</v>
      </c>
      <c r="W671" t="s">
        <v>3776</v>
      </c>
      <c r="X671" s="2">
        <v>0.21099999999999999</v>
      </c>
      <c r="Y671" s="6">
        <f t="shared" si="86"/>
        <v>5.6325244921384904E-3</v>
      </c>
      <c r="AA671">
        <v>9168516</v>
      </c>
      <c r="AB671">
        <v>18936</v>
      </c>
      <c r="AD671" t="s">
        <v>4</v>
      </c>
      <c r="AE671" t="s">
        <v>3775</v>
      </c>
      <c r="AF671">
        <v>7</v>
      </c>
      <c r="AH671" t="s">
        <v>5348</v>
      </c>
      <c r="AI671" t="s">
        <v>5347</v>
      </c>
      <c r="AJ671" t="s">
        <v>5346</v>
      </c>
      <c r="AK671" t="s">
        <v>5345</v>
      </c>
      <c r="AL671">
        <v>24</v>
      </c>
      <c r="AM671" s="5">
        <f t="shared" si="82"/>
        <v>1</v>
      </c>
      <c r="AN671" s="4">
        <f t="shared" si="87"/>
        <v>1.5145778114350624E-3</v>
      </c>
      <c r="AO671" s="3"/>
      <c r="AP671">
        <v>0</v>
      </c>
      <c r="AR671" t="s">
        <v>1</v>
      </c>
      <c r="AT671" s="2">
        <v>0.52500000000000002</v>
      </c>
      <c r="AU671" s="1">
        <f t="shared" si="83"/>
        <v>0.43971404879274611</v>
      </c>
      <c r="AV671" s="1">
        <f t="shared" si="84"/>
        <v>0.35735511517867763</v>
      </c>
      <c r="AW671" s="1">
        <f t="shared" si="85"/>
        <v>0.27499618156460909</v>
      </c>
    </row>
    <row r="672" spans="1:49" x14ac:dyDescent="0.2">
      <c r="A672">
        <v>670</v>
      </c>
      <c r="B672" t="s">
        <v>5344</v>
      </c>
      <c r="F672" t="s">
        <v>5343</v>
      </c>
      <c r="G672" t="s">
        <v>15</v>
      </c>
      <c r="H672" t="s">
        <v>14</v>
      </c>
      <c r="I672" t="s">
        <v>5342</v>
      </c>
      <c r="J672" t="s">
        <v>5341</v>
      </c>
      <c r="K672" t="s">
        <v>5340</v>
      </c>
      <c r="L672" t="s">
        <v>5339</v>
      </c>
      <c r="M672" t="s">
        <v>5338</v>
      </c>
      <c r="N672">
        <v>2</v>
      </c>
      <c r="O672" t="s">
        <v>5337</v>
      </c>
      <c r="P672" t="s">
        <v>5336</v>
      </c>
      <c r="Q672" t="s">
        <v>5335</v>
      </c>
      <c r="R672" s="7">
        <v>35796</v>
      </c>
      <c r="S672" s="8">
        <f t="shared" si="80"/>
        <v>1998</v>
      </c>
      <c r="T672" s="8">
        <v>1998</v>
      </c>
      <c r="U672" s="8">
        <f t="shared" si="81"/>
        <v>24</v>
      </c>
      <c r="V672" s="7">
        <v>35977</v>
      </c>
      <c r="W672" t="s">
        <v>1830</v>
      </c>
      <c r="X672" s="2">
        <v>0.26700000000000002</v>
      </c>
      <c r="Y672" s="6">
        <f t="shared" si="86"/>
        <v>7.1274125090093707E-3</v>
      </c>
      <c r="AA672">
        <v>10224653</v>
      </c>
      <c r="AB672">
        <v>24184</v>
      </c>
      <c r="AD672" t="s">
        <v>4</v>
      </c>
      <c r="AE672">
        <v>7</v>
      </c>
      <c r="AF672">
        <v>3</v>
      </c>
      <c r="AH672" t="s">
        <v>5334</v>
      </c>
      <c r="AI672" t="s">
        <v>5333</v>
      </c>
      <c r="AJ672" t="s">
        <v>5332</v>
      </c>
      <c r="AK672" t="s">
        <v>5331</v>
      </c>
      <c r="AL672">
        <v>1</v>
      </c>
      <c r="AM672" s="5">
        <f t="shared" si="82"/>
        <v>4.1666666666666664E-2</v>
      </c>
      <c r="AN672" s="4">
        <f t="shared" si="87"/>
        <v>6.3107408809794262E-5</v>
      </c>
      <c r="AO672" s="3"/>
      <c r="AP672">
        <v>0</v>
      </c>
      <c r="AR672" t="s">
        <v>1</v>
      </c>
      <c r="AT672" s="2">
        <v>1.014</v>
      </c>
      <c r="AU672" s="1">
        <f t="shared" si="83"/>
        <v>0.50081209789494974</v>
      </c>
      <c r="AV672" s="1">
        <f t="shared" si="84"/>
        <v>0.35952599589095824</v>
      </c>
      <c r="AW672" s="1">
        <f t="shared" si="85"/>
        <v>0.21823989388696668</v>
      </c>
    </row>
    <row r="673" spans="1:49" x14ac:dyDescent="0.2">
      <c r="A673">
        <v>671</v>
      </c>
      <c r="B673" t="s">
        <v>5330</v>
      </c>
      <c r="C673" t="s">
        <v>5329</v>
      </c>
      <c r="F673" t="s">
        <v>5328</v>
      </c>
      <c r="G673" t="s">
        <v>15</v>
      </c>
      <c r="H673" t="s">
        <v>14</v>
      </c>
      <c r="I673" t="s">
        <v>5327</v>
      </c>
      <c r="J673" t="s">
        <v>5326</v>
      </c>
      <c r="K673" t="s">
        <v>5325</v>
      </c>
      <c r="L673" t="s">
        <v>5324</v>
      </c>
      <c r="M673" t="s">
        <v>3543</v>
      </c>
      <c r="N673">
        <v>2</v>
      </c>
      <c r="O673" t="s">
        <v>5323</v>
      </c>
      <c r="P673" t="s">
        <v>5322</v>
      </c>
      <c r="Q673" t="s">
        <v>5321</v>
      </c>
      <c r="R673" s="7">
        <v>35796</v>
      </c>
      <c r="S673" s="8">
        <f t="shared" si="80"/>
        <v>1998</v>
      </c>
      <c r="T673" s="8">
        <v>1998</v>
      </c>
      <c r="U673" s="8">
        <f t="shared" si="81"/>
        <v>24</v>
      </c>
      <c r="V673" s="7">
        <v>35977</v>
      </c>
      <c r="W673" t="s">
        <v>5320</v>
      </c>
      <c r="X673" s="2">
        <v>0.64700000000000002</v>
      </c>
      <c r="Y673" s="6">
        <f t="shared" si="86"/>
        <v>1.7271295480633192E-2</v>
      </c>
      <c r="AA673">
        <v>12254568</v>
      </c>
      <c r="AB673">
        <v>22062</v>
      </c>
      <c r="AD673" t="s">
        <v>4</v>
      </c>
      <c r="AE673">
        <v>6</v>
      </c>
      <c r="AF673">
        <v>5</v>
      </c>
      <c r="AH673" t="s">
        <v>5319</v>
      </c>
      <c r="AI673" t="s">
        <v>5318</v>
      </c>
      <c r="AJ673" t="s">
        <v>5317</v>
      </c>
      <c r="AK673" t="s">
        <v>5316</v>
      </c>
      <c r="AL673">
        <v>4</v>
      </c>
      <c r="AM673" s="5">
        <f t="shared" si="82"/>
        <v>0.16666666666666666</v>
      </c>
      <c r="AN673" s="4">
        <f t="shared" si="87"/>
        <v>2.5242963523917705E-4</v>
      </c>
      <c r="AO673" s="3"/>
      <c r="AP673">
        <v>0</v>
      </c>
      <c r="AR673" t="s">
        <v>1</v>
      </c>
      <c r="AT673" s="2">
        <v>3.524</v>
      </c>
      <c r="AU673" s="1">
        <f t="shared" si="83"/>
        <v>1.2165635727014985</v>
      </c>
      <c r="AV673" s="1">
        <f t="shared" si="84"/>
        <v>0.87618625579361842</v>
      </c>
      <c r="AW673" s="1">
        <f t="shared" si="85"/>
        <v>0.53580893888573822</v>
      </c>
    </row>
    <row r="674" spans="1:49" x14ac:dyDescent="0.2">
      <c r="A674">
        <v>672</v>
      </c>
      <c r="B674" t="s">
        <v>5315</v>
      </c>
      <c r="C674" t="s">
        <v>5314</v>
      </c>
      <c r="F674" t="s">
        <v>5313</v>
      </c>
      <c r="G674" t="s">
        <v>15</v>
      </c>
      <c r="H674" t="s">
        <v>14</v>
      </c>
      <c r="I674" t="s">
        <v>5312</v>
      </c>
      <c r="J674" t="s">
        <v>5311</v>
      </c>
      <c r="K674" t="s">
        <v>5310</v>
      </c>
      <c r="L674" t="s">
        <v>5309</v>
      </c>
      <c r="M674" t="s">
        <v>5308</v>
      </c>
      <c r="N674">
        <v>3</v>
      </c>
      <c r="O674" t="s">
        <v>5307</v>
      </c>
      <c r="P674" t="s">
        <v>5306</v>
      </c>
      <c r="Q674" t="s">
        <v>5305</v>
      </c>
      <c r="R674" s="7">
        <v>35796</v>
      </c>
      <c r="S674" s="8">
        <f t="shared" si="80"/>
        <v>1998</v>
      </c>
      <c r="T674" s="8">
        <v>1998</v>
      </c>
      <c r="U674" s="8">
        <f t="shared" si="81"/>
        <v>24</v>
      </c>
      <c r="V674" s="7">
        <v>1998</v>
      </c>
      <c r="W674" t="s">
        <v>5304</v>
      </c>
      <c r="X674" s="2" t="s">
        <v>0</v>
      </c>
      <c r="Y674" s="6" t="e">
        <f t="shared" si="86"/>
        <v>#VALUE!</v>
      </c>
      <c r="AA674">
        <v>9597174</v>
      </c>
      <c r="AB674">
        <v>12518</v>
      </c>
      <c r="AD674" t="s">
        <v>4</v>
      </c>
      <c r="AE674">
        <v>8</v>
      </c>
      <c r="AF674">
        <v>3</v>
      </c>
      <c r="AH674" t="s">
        <v>5303</v>
      </c>
      <c r="AI674" t="s">
        <v>5302</v>
      </c>
      <c r="AK674" t="s">
        <v>5301</v>
      </c>
      <c r="AL674">
        <v>11</v>
      </c>
      <c r="AM674" s="5">
        <f t="shared" si="82"/>
        <v>0.45833333333333331</v>
      </c>
      <c r="AN674" s="4">
        <f t="shared" si="87"/>
        <v>6.9418149690773695E-4</v>
      </c>
      <c r="AO674" s="3"/>
      <c r="AP674">
        <v>0</v>
      </c>
      <c r="AR674" t="s">
        <v>1</v>
      </c>
      <c r="AT674" s="2" t="s">
        <v>0</v>
      </c>
      <c r="AU674" s="1" t="e">
        <f t="shared" si="83"/>
        <v>#VALUE!</v>
      </c>
      <c r="AV674" s="1" t="e">
        <f t="shared" si="84"/>
        <v>#VALUE!</v>
      </c>
      <c r="AW674" s="1" t="e">
        <f t="shared" si="85"/>
        <v>#VALUE!</v>
      </c>
    </row>
    <row r="675" spans="1:49" x14ac:dyDescent="0.2">
      <c r="A675">
        <v>673</v>
      </c>
      <c r="B675" t="s">
        <v>5300</v>
      </c>
      <c r="C675" t="s">
        <v>5299</v>
      </c>
      <c r="F675" t="s">
        <v>5298</v>
      </c>
      <c r="G675" t="s">
        <v>15</v>
      </c>
      <c r="H675" t="s">
        <v>14</v>
      </c>
      <c r="I675" t="s">
        <v>5297</v>
      </c>
      <c r="J675">
        <v>60027271</v>
      </c>
      <c r="K675" t="s">
        <v>5296</v>
      </c>
      <c r="L675" t="s">
        <v>5295</v>
      </c>
      <c r="M675" t="s">
        <v>73</v>
      </c>
      <c r="N675">
        <v>2</v>
      </c>
      <c r="O675" t="s">
        <v>5294</v>
      </c>
      <c r="P675" t="s">
        <v>5293</v>
      </c>
      <c r="Q675" t="s">
        <v>5292</v>
      </c>
      <c r="R675" s="7">
        <v>35796</v>
      </c>
      <c r="S675" s="8">
        <f t="shared" si="80"/>
        <v>1998</v>
      </c>
      <c r="T675" s="8">
        <v>1998</v>
      </c>
      <c r="U675" s="8">
        <f t="shared" si="81"/>
        <v>24</v>
      </c>
      <c r="V675" s="7" t="s">
        <v>5220</v>
      </c>
      <c r="W675" t="s">
        <v>1621</v>
      </c>
      <c r="X675" s="2">
        <v>0.371</v>
      </c>
      <c r="Y675" s="6">
        <f t="shared" si="86"/>
        <v>9.9036331117695747E-3</v>
      </c>
      <c r="AA675">
        <v>486604</v>
      </c>
      <c r="AB675">
        <v>28580</v>
      </c>
      <c r="AD675" t="s">
        <v>4</v>
      </c>
      <c r="AE675">
        <v>33</v>
      </c>
      <c r="AF675">
        <v>4</v>
      </c>
      <c r="AH675" t="s">
        <v>5291</v>
      </c>
      <c r="AI675" t="s">
        <v>5290</v>
      </c>
      <c r="AK675" t="s">
        <v>5289</v>
      </c>
      <c r="AL675">
        <v>97</v>
      </c>
      <c r="AM675" s="5">
        <f t="shared" si="82"/>
        <v>4.041666666666667</v>
      </c>
      <c r="AN675" s="4">
        <f t="shared" si="87"/>
        <v>6.1214186545500444E-3</v>
      </c>
      <c r="AO675" s="3"/>
      <c r="AP675">
        <v>1</v>
      </c>
      <c r="AR675" t="s">
        <v>1</v>
      </c>
      <c r="AT675" s="2">
        <v>1.431</v>
      </c>
      <c r="AU675" s="1">
        <f t="shared" si="83"/>
        <v>0.87689687746037148</v>
      </c>
      <c r="AV675" s="1">
        <f t="shared" si="84"/>
        <v>0.8012525883159809</v>
      </c>
      <c r="AW675" s="1">
        <f t="shared" si="85"/>
        <v>0.72560829917159031</v>
      </c>
    </row>
    <row r="676" spans="1:49" x14ac:dyDescent="0.2">
      <c r="A676">
        <v>674</v>
      </c>
      <c r="B676" t="s">
        <v>5288</v>
      </c>
      <c r="F676" t="s">
        <v>5287</v>
      </c>
      <c r="G676" t="s">
        <v>15</v>
      </c>
      <c r="H676" t="s">
        <v>14</v>
      </c>
      <c r="I676" t="s">
        <v>5286</v>
      </c>
      <c r="J676">
        <v>60025555</v>
      </c>
      <c r="K676" t="s">
        <v>1636</v>
      </c>
      <c r="L676" t="s">
        <v>966</v>
      </c>
      <c r="M676" t="s">
        <v>89</v>
      </c>
      <c r="N676">
        <v>3</v>
      </c>
      <c r="O676" t="s">
        <v>5285</v>
      </c>
      <c r="P676" t="s">
        <v>5284</v>
      </c>
      <c r="Q676" t="s">
        <v>4968</v>
      </c>
      <c r="R676" s="7">
        <v>35796</v>
      </c>
      <c r="S676" s="8">
        <f t="shared" si="80"/>
        <v>1998</v>
      </c>
      <c r="T676" s="8">
        <v>1998</v>
      </c>
      <c r="U676" s="8">
        <f t="shared" si="81"/>
        <v>24</v>
      </c>
      <c r="V676" s="7">
        <v>1998</v>
      </c>
      <c r="W676" t="s">
        <v>3776</v>
      </c>
      <c r="X676" s="2">
        <v>0.21099999999999999</v>
      </c>
      <c r="Y676" s="6">
        <f t="shared" si="86"/>
        <v>5.6325244921384904E-3</v>
      </c>
      <c r="AA676">
        <v>9168516</v>
      </c>
      <c r="AB676">
        <v>18936</v>
      </c>
      <c r="AD676" t="s">
        <v>4</v>
      </c>
      <c r="AE676" t="s">
        <v>3775</v>
      </c>
      <c r="AF676">
        <v>7</v>
      </c>
      <c r="AH676" t="s">
        <v>5283</v>
      </c>
      <c r="AI676" t="s">
        <v>5282</v>
      </c>
      <c r="AJ676" t="s">
        <v>5281</v>
      </c>
      <c r="AK676" t="s">
        <v>5280</v>
      </c>
      <c r="AL676">
        <v>94</v>
      </c>
      <c r="AM676" s="5">
        <f t="shared" si="82"/>
        <v>3.9166666666666665</v>
      </c>
      <c r="AN676" s="4">
        <f t="shared" si="87"/>
        <v>5.9320964281206609E-3</v>
      </c>
      <c r="AO676" s="3"/>
      <c r="AP676">
        <v>0</v>
      </c>
      <c r="AR676" t="s">
        <v>1</v>
      </c>
      <c r="AT676" s="2">
        <v>0.52500000000000002</v>
      </c>
      <c r="AU676" s="1">
        <f t="shared" si="83"/>
        <v>0.57223960729331413</v>
      </c>
      <c r="AV676" s="1">
        <f t="shared" si="84"/>
        <v>0.57823104601295761</v>
      </c>
      <c r="AW676" s="1">
        <f t="shared" si="85"/>
        <v>0.58422248473260097</v>
      </c>
    </row>
    <row r="677" spans="1:49" x14ac:dyDescent="0.2">
      <c r="A677">
        <v>675</v>
      </c>
      <c r="B677" t="s">
        <v>5279</v>
      </c>
      <c r="C677" t="s">
        <v>5278</v>
      </c>
      <c r="F677" t="s">
        <v>5277</v>
      </c>
      <c r="G677" t="s">
        <v>15</v>
      </c>
      <c r="H677" t="s">
        <v>14</v>
      </c>
      <c r="I677" t="s">
        <v>5276</v>
      </c>
      <c r="J677" t="s">
        <v>5275</v>
      </c>
      <c r="K677" t="s">
        <v>5274</v>
      </c>
      <c r="L677" t="s">
        <v>5273</v>
      </c>
      <c r="M677" t="s">
        <v>1110</v>
      </c>
      <c r="N677">
        <v>5</v>
      </c>
      <c r="O677" t="s">
        <v>5272</v>
      </c>
      <c r="P677" t="s">
        <v>5271</v>
      </c>
      <c r="Q677" t="s">
        <v>5270</v>
      </c>
      <c r="R677" s="7">
        <v>35796</v>
      </c>
      <c r="S677" s="8">
        <f t="shared" si="80"/>
        <v>1998</v>
      </c>
      <c r="T677" s="8">
        <v>1998</v>
      </c>
      <c r="U677" s="8">
        <f t="shared" si="81"/>
        <v>24</v>
      </c>
      <c r="V677" s="7">
        <v>35977</v>
      </c>
      <c r="W677" t="s">
        <v>649</v>
      </c>
      <c r="X677" s="2">
        <v>0.48699999999999999</v>
      </c>
      <c r="Y677" s="6">
        <f t="shared" si="86"/>
        <v>1.3000186861002109E-2</v>
      </c>
      <c r="AA677">
        <v>214922</v>
      </c>
      <c r="AB677">
        <v>130262</v>
      </c>
      <c r="AD677" t="s">
        <v>4</v>
      </c>
      <c r="AE677">
        <v>37</v>
      </c>
      <c r="AF677">
        <v>7</v>
      </c>
      <c r="AH677" t="s">
        <v>5269</v>
      </c>
      <c r="AI677" t="s">
        <v>5268</v>
      </c>
      <c r="AJ677" t="s">
        <v>5267</v>
      </c>
      <c r="AK677" t="s">
        <v>5266</v>
      </c>
      <c r="AL677">
        <v>0</v>
      </c>
      <c r="AM677" s="5">
        <f t="shared" si="82"/>
        <v>0</v>
      </c>
      <c r="AN677" s="4">
        <f t="shared" si="87"/>
        <v>0</v>
      </c>
      <c r="AO677" s="3"/>
      <c r="AP677">
        <v>0</v>
      </c>
      <c r="AR677" t="s">
        <v>1</v>
      </c>
      <c r="AT677" s="2" t="s">
        <v>0</v>
      </c>
      <c r="AU677" s="1">
        <f t="shared" si="83"/>
        <v>0.9100130802701476</v>
      </c>
      <c r="AV677" s="1">
        <f t="shared" si="84"/>
        <v>0.65000934305010538</v>
      </c>
      <c r="AW677" s="1">
        <f t="shared" si="85"/>
        <v>0.39000560583006322</v>
      </c>
    </row>
    <row r="678" spans="1:49" x14ac:dyDescent="0.2">
      <c r="A678">
        <v>676</v>
      </c>
      <c r="B678" t="s">
        <v>5265</v>
      </c>
      <c r="C678" t="s">
        <v>5264</v>
      </c>
      <c r="F678" t="s">
        <v>5263</v>
      </c>
      <c r="G678" t="s">
        <v>15</v>
      </c>
      <c r="H678" t="s">
        <v>14</v>
      </c>
      <c r="I678" t="s">
        <v>5262</v>
      </c>
      <c r="J678" t="s">
        <v>5261</v>
      </c>
      <c r="K678" t="s">
        <v>5260</v>
      </c>
      <c r="L678" t="s">
        <v>5259</v>
      </c>
      <c r="M678" t="s">
        <v>5258</v>
      </c>
      <c r="N678">
        <v>7</v>
      </c>
      <c r="O678" t="s">
        <v>5257</v>
      </c>
      <c r="P678" t="s">
        <v>5256</v>
      </c>
      <c r="Q678" t="s">
        <v>5255</v>
      </c>
      <c r="R678" s="7">
        <v>35796</v>
      </c>
      <c r="S678" s="8">
        <f t="shared" si="80"/>
        <v>1998</v>
      </c>
      <c r="T678" s="8">
        <v>1998</v>
      </c>
      <c r="U678" s="8">
        <f t="shared" si="81"/>
        <v>24</v>
      </c>
      <c r="V678" s="7" t="s">
        <v>5220</v>
      </c>
      <c r="W678" t="s">
        <v>1621</v>
      </c>
      <c r="X678" s="2">
        <v>0.371</v>
      </c>
      <c r="Y678" s="6">
        <f t="shared" si="86"/>
        <v>9.9036331117695747E-3</v>
      </c>
      <c r="AA678">
        <v>486604</v>
      </c>
      <c r="AB678">
        <v>28580</v>
      </c>
      <c r="AD678" t="s">
        <v>4</v>
      </c>
      <c r="AE678">
        <v>33</v>
      </c>
      <c r="AF678">
        <v>4</v>
      </c>
      <c r="AH678" t="s">
        <v>5254</v>
      </c>
      <c r="AI678" t="s">
        <v>5253</v>
      </c>
      <c r="AK678" t="s">
        <v>5252</v>
      </c>
      <c r="AL678">
        <v>25</v>
      </c>
      <c r="AM678" s="5">
        <f t="shared" si="82"/>
        <v>1.0416666666666667</v>
      </c>
      <c r="AN678" s="4">
        <f t="shared" si="87"/>
        <v>1.5776852202448568E-3</v>
      </c>
      <c r="AO678" s="3"/>
      <c r="AP678">
        <v>0</v>
      </c>
      <c r="AR678" t="s">
        <v>1</v>
      </c>
      <c r="AT678" s="2">
        <v>1.431</v>
      </c>
      <c r="AU678" s="1">
        <f t="shared" si="83"/>
        <v>0.74058487443121579</v>
      </c>
      <c r="AV678" s="1">
        <f t="shared" si="84"/>
        <v>0.57406591660072148</v>
      </c>
      <c r="AW678" s="1">
        <f t="shared" si="85"/>
        <v>0.40754695877022723</v>
      </c>
    </row>
    <row r="679" spans="1:49" x14ac:dyDescent="0.2">
      <c r="A679">
        <v>677</v>
      </c>
      <c r="B679" t="s">
        <v>5251</v>
      </c>
      <c r="C679" t="s">
        <v>5250</v>
      </c>
      <c r="D679" t="s">
        <v>5249</v>
      </c>
      <c r="F679" t="s">
        <v>5248</v>
      </c>
      <c r="G679" t="s">
        <v>15</v>
      </c>
      <c r="H679" t="s">
        <v>14</v>
      </c>
      <c r="I679" t="s">
        <v>5247</v>
      </c>
      <c r="J679">
        <v>60014205</v>
      </c>
      <c r="K679" t="s">
        <v>5246</v>
      </c>
      <c r="L679" t="s">
        <v>1185</v>
      </c>
      <c r="M679" t="s">
        <v>783</v>
      </c>
      <c r="N679">
        <v>1</v>
      </c>
      <c r="O679" t="s">
        <v>5245</v>
      </c>
      <c r="P679">
        <v>7403279231</v>
      </c>
      <c r="Q679">
        <v>60014205</v>
      </c>
      <c r="R679" s="7">
        <v>35796</v>
      </c>
      <c r="S679" s="8">
        <f t="shared" si="80"/>
        <v>1998</v>
      </c>
      <c r="T679" s="8">
        <v>1998</v>
      </c>
      <c r="U679" s="8">
        <f t="shared" si="81"/>
        <v>24</v>
      </c>
      <c r="V679" s="7" t="s">
        <v>1368</v>
      </c>
      <c r="W679" t="s">
        <v>5244</v>
      </c>
      <c r="X679" s="2">
        <v>0.13200000000000001</v>
      </c>
      <c r="Y679" s="6">
        <f t="shared" si="86"/>
        <v>3.5236646111956437E-3</v>
      </c>
      <c r="AA679">
        <v>2751062</v>
      </c>
      <c r="AB679">
        <v>27149</v>
      </c>
      <c r="AD679" t="s">
        <v>4</v>
      </c>
      <c r="AE679">
        <v>22</v>
      </c>
      <c r="AF679">
        <v>3</v>
      </c>
      <c r="AH679" t="s">
        <v>5243</v>
      </c>
      <c r="AI679" t="s">
        <v>5242</v>
      </c>
      <c r="AJ679" t="s">
        <v>5241</v>
      </c>
      <c r="AK679" t="s">
        <v>5240</v>
      </c>
      <c r="AL679">
        <v>39</v>
      </c>
      <c r="AM679" s="5">
        <f t="shared" si="82"/>
        <v>1.625</v>
      </c>
      <c r="AN679" s="4">
        <f t="shared" si="87"/>
        <v>2.4611889435819764E-3</v>
      </c>
      <c r="AO679" s="3"/>
      <c r="AP679">
        <v>0</v>
      </c>
      <c r="AR679" t="s">
        <v>1</v>
      </c>
      <c r="AT679" s="2" t="s">
        <v>0</v>
      </c>
      <c r="AU679" s="1">
        <f t="shared" si="83"/>
        <v>0.32049219109115429</v>
      </c>
      <c r="AV679" s="1">
        <f t="shared" si="84"/>
        <v>0.29924267773888097</v>
      </c>
      <c r="AW679" s="1">
        <f t="shared" si="85"/>
        <v>0.27799316438660759</v>
      </c>
    </row>
    <row r="680" spans="1:49" x14ac:dyDescent="0.2">
      <c r="A680">
        <v>678</v>
      </c>
      <c r="B680" t="s">
        <v>5239</v>
      </c>
      <c r="C680" t="s">
        <v>5238</v>
      </c>
      <c r="F680" t="s">
        <v>5237</v>
      </c>
      <c r="G680" t="s">
        <v>15</v>
      </c>
      <c r="H680" t="s">
        <v>14</v>
      </c>
      <c r="I680" t="s">
        <v>5236</v>
      </c>
      <c r="J680" t="s">
        <v>5235</v>
      </c>
      <c r="K680" t="s">
        <v>5234</v>
      </c>
      <c r="L680" t="s">
        <v>5233</v>
      </c>
      <c r="M680" t="s">
        <v>5232</v>
      </c>
      <c r="N680">
        <v>1</v>
      </c>
      <c r="O680" t="s">
        <v>5231</v>
      </c>
      <c r="P680">
        <v>56161729600</v>
      </c>
      <c r="Q680" t="s">
        <v>5230</v>
      </c>
      <c r="R680" s="7">
        <v>35796</v>
      </c>
      <c r="S680" s="8">
        <f t="shared" si="80"/>
        <v>1998</v>
      </c>
      <c r="T680" s="8">
        <v>1998</v>
      </c>
      <c r="U680" s="8">
        <f t="shared" si="81"/>
        <v>24</v>
      </c>
      <c r="V680" s="7">
        <v>1998</v>
      </c>
      <c r="W680" t="s">
        <v>221</v>
      </c>
      <c r="X680" s="2">
        <v>0.60499999999999998</v>
      </c>
      <c r="Y680" s="6">
        <f t="shared" si="86"/>
        <v>1.6150129467980032E-2</v>
      </c>
      <c r="AA680">
        <v>346748</v>
      </c>
      <c r="AB680">
        <v>15563</v>
      </c>
      <c r="AD680" t="s">
        <v>4</v>
      </c>
      <c r="AE680">
        <v>69</v>
      </c>
      <c r="AF680">
        <v>7</v>
      </c>
      <c r="AH680" t="s">
        <v>5229</v>
      </c>
      <c r="AI680" t="s">
        <v>5228</v>
      </c>
      <c r="AK680" t="s">
        <v>5227</v>
      </c>
      <c r="AL680">
        <v>0</v>
      </c>
      <c r="AM680" s="5">
        <f t="shared" si="82"/>
        <v>0</v>
      </c>
      <c r="AN680" s="4">
        <f t="shared" si="87"/>
        <v>0</v>
      </c>
      <c r="AO680" s="3"/>
      <c r="AP680">
        <v>0</v>
      </c>
      <c r="AR680" t="s">
        <v>1</v>
      </c>
      <c r="AT680" s="2">
        <v>1.5229999999999999</v>
      </c>
      <c r="AU680" s="1">
        <f t="shared" si="83"/>
        <v>1.1305090627586021</v>
      </c>
      <c r="AV680" s="1">
        <f t="shared" si="84"/>
        <v>0.80750647339900161</v>
      </c>
      <c r="AW680" s="1">
        <f t="shared" si="85"/>
        <v>0.48450388403940098</v>
      </c>
    </row>
    <row r="681" spans="1:49" x14ac:dyDescent="0.2">
      <c r="A681">
        <v>679</v>
      </c>
      <c r="B681" t="s">
        <v>5226</v>
      </c>
      <c r="C681" t="s">
        <v>5225</v>
      </c>
      <c r="F681" t="s">
        <v>5224</v>
      </c>
      <c r="G681" t="s">
        <v>15</v>
      </c>
      <c r="H681" t="s">
        <v>14</v>
      </c>
      <c r="I681" t="s">
        <v>5223</v>
      </c>
      <c r="J681">
        <v>60032144</v>
      </c>
      <c r="K681" t="s">
        <v>584</v>
      </c>
      <c r="L681" t="s">
        <v>583</v>
      </c>
      <c r="M681" t="s">
        <v>582</v>
      </c>
      <c r="N681">
        <v>3</v>
      </c>
      <c r="O681" t="s">
        <v>5222</v>
      </c>
      <c r="P681" t="s">
        <v>5221</v>
      </c>
      <c r="Q681" t="s">
        <v>579</v>
      </c>
      <c r="R681" s="7">
        <v>35796</v>
      </c>
      <c r="S681" s="8">
        <f t="shared" si="80"/>
        <v>1998</v>
      </c>
      <c r="T681" s="8">
        <v>1998</v>
      </c>
      <c r="U681" s="8">
        <f t="shared" si="81"/>
        <v>24</v>
      </c>
      <c r="V681" s="7" t="s">
        <v>5220</v>
      </c>
      <c r="W681" t="s">
        <v>5219</v>
      </c>
      <c r="X681" s="2">
        <v>0.33800000000000002</v>
      </c>
      <c r="Y681" s="6">
        <f t="shared" si="86"/>
        <v>9.0227169589706634E-3</v>
      </c>
      <c r="AA681">
        <v>7372884</v>
      </c>
      <c r="AB681">
        <v>70506</v>
      </c>
      <c r="AD681" t="s">
        <v>4</v>
      </c>
      <c r="AE681">
        <v>16</v>
      </c>
      <c r="AF681">
        <v>4</v>
      </c>
      <c r="AH681" t="s">
        <v>5218</v>
      </c>
      <c r="AI681" t="s">
        <v>5217</v>
      </c>
      <c r="AJ681" t="s">
        <v>5216</v>
      </c>
      <c r="AK681" t="s">
        <v>5215</v>
      </c>
      <c r="AL681">
        <v>3</v>
      </c>
      <c r="AM681" s="5">
        <f t="shared" si="82"/>
        <v>0.125</v>
      </c>
      <c r="AN681" s="4">
        <f t="shared" si="87"/>
        <v>1.893222264293828E-4</v>
      </c>
      <c r="AO681" s="3"/>
      <c r="AP681">
        <v>0</v>
      </c>
      <c r="AR681" t="s">
        <v>1</v>
      </c>
      <c r="AT681" s="2" t="s">
        <v>0</v>
      </c>
      <c r="AU681" s="1">
        <f t="shared" si="83"/>
        <v>0.63726985392082791</v>
      </c>
      <c r="AV681" s="1">
        <f t="shared" si="84"/>
        <v>0.4606019592700023</v>
      </c>
      <c r="AW681" s="1">
        <f t="shared" si="85"/>
        <v>0.2839340646191767</v>
      </c>
    </row>
    <row r="682" spans="1:49" x14ac:dyDescent="0.2">
      <c r="A682">
        <v>680</v>
      </c>
      <c r="B682" t="s">
        <v>5214</v>
      </c>
      <c r="C682" t="s">
        <v>5213</v>
      </c>
      <c r="F682" t="s">
        <v>5212</v>
      </c>
      <c r="G682" t="s">
        <v>15</v>
      </c>
      <c r="H682" t="s">
        <v>14</v>
      </c>
      <c r="I682" t="s">
        <v>5211</v>
      </c>
      <c r="J682">
        <v>100318068</v>
      </c>
      <c r="K682" t="s">
        <v>1868</v>
      </c>
      <c r="L682" t="s">
        <v>1867</v>
      </c>
      <c r="M682" t="s">
        <v>161</v>
      </c>
      <c r="N682">
        <v>1</v>
      </c>
      <c r="O682" t="s">
        <v>5210</v>
      </c>
      <c r="P682">
        <v>7005951187</v>
      </c>
      <c r="Q682">
        <v>100318068</v>
      </c>
      <c r="R682" s="7">
        <v>35796</v>
      </c>
      <c r="S682" s="8">
        <f t="shared" si="80"/>
        <v>1998</v>
      </c>
      <c r="T682" s="8">
        <v>1998</v>
      </c>
      <c r="U682" s="8">
        <f t="shared" si="81"/>
        <v>24</v>
      </c>
      <c r="V682" s="7">
        <v>1998</v>
      </c>
      <c r="W682" t="s">
        <v>5209</v>
      </c>
      <c r="X682" s="2">
        <v>0.46400000000000002</v>
      </c>
      <c r="Y682" s="6">
        <f t="shared" si="86"/>
        <v>1.2386214996930142E-2</v>
      </c>
      <c r="AA682">
        <v>8408688</v>
      </c>
      <c r="AB682">
        <v>26200</v>
      </c>
      <c r="AD682" t="s">
        <v>4</v>
      </c>
      <c r="AE682">
        <v>23</v>
      </c>
      <c r="AF682">
        <v>3</v>
      </c>
      <c r="AH682" t="s">
        <v>5208</v>
      </c>
      <c r="AI682" t="s">
        <v>5207</v>
      </c>
      <c r="AK682" t="s">
        <v>5206</v>
      </c>
      <c r="AL682">
        <v>0</v>
      </c>
      <c r="AM682" s="5">
        <f t="shared" si="82"/>
        <v>0</v>
      </c>
      <c r="AN682" s="4">
        <f t="shared" si="87"/>
        <v>0</v>
      </c>
      <c r="AO682" s="3"/>
      <c r="AP682">
        <v>0</v>
      </c>
      <c r="AR682" t="s">
        <v>1</v>
      </c>
      <c r="AT682" s="2" t="s">
        <v>0</v>
      </c>
      <c r="AU682" s="1">
        <f t="shared" si="83"/>
        <v>0.86703504978510992</v>
      </c>
      <c r="AV682" s="1">
        <f t="shared" si="84"/>
        <v>0.61931074984650714</v>
      </c>
      <c r="AW682" s="1">
        <f t="shared" si="85"/>
        <v>0.37158644990790424</v>
      </c>
    </row>
    <row r="683" spans="1:49" x14ac:dyDescent="0.2">
      <c r="A683">
        <v>681</v>
      </c>
      <c r="B683" t="s">
        <v>5205</v>
      </c>
      <c r="C683" t="s">
        <v>5204</v>
      </c>
      <c r="F683" t="s">
        <v>5203</v>
      </c>
      <c r="G683" t="s">
        <v>15</v>
      </c>
      <c r="H683" t="s">
        <v>14</v>
      </c>
      <c r="I683" t="s">
        <v>5202</v>
      </c>
      <c r="N683">
        <v>1</v>
      </c>
      <c r="O683" t="s">
        <v>5201</v>
      </c>
      <c r="P683">
        <v>57196988673</v>
      </c>
      <c r="R683" s="7">
        <v>35796</v>
      </c>
      <c r="S683" s="8">
        <f t="shared" ref="S683:S746" si="88">YEAR(R683)</f>
        <v>1998</v>
      </c>
      <c r="T683" s="8">
        <v>1998</v>
      </c>
      <c r="U683" s="8">
        <f t="shared" ref="U683:U746" si="89">2022-T683</f>
        <v>24</v>
      </c>
      <c r="V683" s="7" t="s">
        <v>5200</v>
      </c>
      <c r="W683" t="s">
        <v>5199</v>
      </c>
      <c r="X683" s="2">
        <v>0.14899999999999999</v>
      </c>
      <c r="Y683" s="6">
        <f t="shared" si="86"/>
        <v>3.977469902031446E-3</v>
      </c>
      <c r="AA683">
        <v>281425</v>
      </c>
      <c r="AB683">
        <v>21100416801</v>
      </c>
      <c r="AD683" t="s">
        <v>4</v>
      </c>
      <c r="AE683">
        <v>110</v>
      </c>
      <c r="AF683">
        <v>4</v>
      </c>
      <c r="AH683" t="s">
        <v>3481</v>
      </c>
      <c r="AI683" t="s">
        <v>5198</v>
      </c>
      <c r="AK683" t="s">
        <v>5197</v>
      </c>
      <c r="AL683">
        <v>9</v>
      </c>
      <c r="AM683" s="5">
        <f t="shared" ref="AM683:AM746" si="90">AL683/U683</f>
        <v>0.375</v>
      </c>
      <c r="AN683" s="4">
        <f t="shared" si="87"/>
        <v>5.6796667928814845E-4</v>
      </c>
      <c r="AO683" s="3"/>
      <c r="AP683">
        <v>0</v>
      </c>
      <c r="AR683" t="s">
        <v>1</v>
      </c>
      <c r="AT683" s="2">
        <v>0.24299999999999999</v>
      </c>
      <c r="AU683" s="1">
        <f t="shared" ref="AU683:AU746" si="91">(Y683*0.7+AN683*0.3)*100</f>
        <v>0.29546189352084568</v>
      </c>
      <c r="AV683" s="1">
        <f t="shared" ref="AV683:AV746" si="92">(Y683*0.5+AN683*0.5)*100</f>
        <v>0.22727182906597973</v>
      </c>
      <c r="AW683" s="1">
        <f t="shared" ref="AW683:AW746" si="93">(Y683*0.3+AN683*0.7)*100</f>
        <v>0.15908176461111376</v>
      </c>
    </row>
    <row r="684" spans="1:49" x14ac:dyDescent="0.2">
      <c r="A684">
        <v>682</v>
      </c>
      <c r="B684" t="s">
        <v>5196</v>
      </c>
      <c r="C684" t="s">
        <v>5195</v>
      </c>
      <c r="F684" t="s">
        <v>5194</v>
      </c>
      <c r="G684" t="s">
        <v>15</v>
      </c>
      <c r="H684" t="s">
        <v>14</v>
      </c>
      <c r="I684" t="s">
        <v>5193</v>
      </c>
      <c r="J684">
        <v>60023345</v>
      </c>
      <c r="K684" t="s">
        <v>1798</v>
      </c>
      <c r="L684" t="s">
        <v>1797</v>
      </c>
      <c r="M684" t="s">
        <v>609</v>
      </c>
      <c r="N684">
        <v>1</v>
      </c>
      <c r="O684" t="s">
        <v>5192</v>
      </c>
      <c r="P684">
        <v>16030876000</v>
      </c>
      <c r="Q684">
        <v>60023345</v>
      </c>
      <c r="R684" s="7">
        <v>35796</v>
      </c>
      <c r="S684" s="8">
        <f t="shared" si="88"/>
        <v>1998</v>
      </c>
      <c r="T684" s="8">
        <v>1998</v>
      </c>
      <c r="U684" s="8">
        <f t="shared" si="89"/>
        <v>24</v>
      </c>
      <c r="V684" s="7">
        <v>1998</v>
      </c>
      <c r="W684" t="s">
        <v>4519</v>
      </c>
      <c r="X684" s="2">
        <v>0.34899999999999998</v>
      </c>
      <c r="Y684" s="6">
        <f t="shared" si="86"/>
        <v>9.3163556765702999E-3</v>
      </c>
      <c r="AA684">
        <v>2564602</v>
      </c>
      <c r="AB684">
        <v>18958</v>
      </c>
      <c r="AC684">
        <v>9745971</v>
      </c>
      <c r="AD684" t="s">
        <v>4</v>
      </c>
      <c r="AE684">
        <v>15</v>
      </c>
      <c r="AF684">
        <v>4</v>
      </c>
      <c r="AH684" t="s">
        <v>5191</v>
      </c>
      <c r="AI684" t="s">
        <v>5190</v>
      </c>
      <c r="AK684" t="s">
        <v>5189</v>
      </c>
      <c r="AL684">
        <v>0</v>
      </c>
      <c r="AM684" s="5">
        <f t="shared" si="90"/>
        <v>0</v>
      </c>
      <c r="AN684" s="4">
        <f t="shared" si="87"/>
        <v>0</v>
      </c>
      <c r="AO684" s="3"/>
      <c r="AP684">
        <v>0</v>
      </c>
      <c r="AR684" t="s">
        <v>1</v>
      </c>
      <c r="AT684" s="2" t="s">
        <v>0</v>
      </c>
      <c r="AU684" s="1">
        <f t="shared" si="91"/>
        <v>0.65214489735992098</v>
      </c>
      <c r="AV684" s="1">
        <f t="shared" si="92"/>
        <v>0.46581778382851502</v>
      </c>
      <c r="AW684" s="1">
        <f t="shared" si="93"/>
        <v>0.279490670297109</v>
      </c>
    </row>
    <row r="685" spans="1:49" x14ac:dyDescent="0.2">
      <c r="A685">
        <v>683</v>
      </c>
      <c r="B685" t="s">
        <v>5188</v>
      </c>
      <c r="C685" t="s">
        <v>5187</v>
      </c>
      <c r="D685" t="s">
        <v>5186</v>
      </c>
      <c r="E685">
        <v>9609625</v>
      </c>
      <c r="F685" t="s">
        <v>5185</v>
      </c>
      <c r="G685" t="s">
        <v>15</v>
      </c>
      <c r="H685" t="s">
        <v>14</v>
      </c>
      <c r="I685" t="s">
        <v>5184</v>
      </c>
      <c r="N685">
        <v>4</v>
      </c>
      <c r="O685" t="s">
        <v>5183</v>
      </c>
      <c r="P685" t="s">
        <v>5182</v>
      </c>
      <c r="Q685" t="s">
        <v>1658</v>
      </c>
      <c r="R685" s="7">
        <v>35796</v>
      </c>
      <c r="S685" s="8">
        <f t="shared" si="88"/>
        <v>1998</v>
      </c>
      <c r="T685" s="8">
        <v>1998</v>
      </c>
      <c r="U685" s="8">
        <f t="shared" si="89"/>
        <v>24</v>
      </c>
      <c r="V685" s="7">
        <v>35947</v>
      </c>
      <c r="W685" t="s">
        <v>5181</v>
      </c>
      <c r="X685" s="2">
        <v>0.86099999999999999</v>
      </c>
      <c r="Y685" s="6">
        <f t="shared" si="86"/>
        <v>2.2983903259389767E-2</v>
      </c>
      <c r="AA685">
        <v>904295</v>
      </c>
      <c r="AB685">
        <v>20558</v>
      </c>
      <c r="AD685" t="s">
        <v>4</v>
      </c>
      <c r="AE685">
        <v>51</v>
      </c>
      <c r="AF685">
        <v>6</v>
      </c>
      <c r="AH685" t="s">
        <v>5180</v>
      </c>
      <c r="AI685" t="s">
        <v>5179</v>
      </c>
      <c r="AK685" t="s">
        <v>5178</v>
      </c>
      <c r="AL685">
        <v>22</v>
      </c>
      <c r="AM685" s="5">
        <f t="shared" si="90"/>
        <v>0.91666666666666663</v>
      </c>
      <c r="AN685" s="4">
        <f t="shared" si="87"/>
        <v>1.3883629938154739E-3</v>
      </c>
      <c r="AO685" s="3"/>
      <c r="AP685">
        <v>0</v>
      </c>
      <c r="AR685" t="s">
        <v>1</v>
      </c>
      <c r="AT685" s="2">
        <v>2.649</v>
      </c>
      <c r="AU685" s="1">
        <f t="shared" si="91"/>
        <v>1.6505241179717478</v>
      </c>
      <c r="AV685" s="1">
        <f t="shared" si="92"/>
        <v>1.2186133126602621</v>
      </c>
      <c r="AW685" s="1">
        <f t="shared" si="93"/>
        <v>0.78670250734877611</v>
      </c>
    </row>
    <row r="686" spans="1:49" x14ac:dyDescent="0.2">
      <c r="A686">
        <v>684</v>
      </c>
      <c r="B686" t="s">
        <v>5177</v>
      </c>
      <c r="C686" t="s">
        <v>5176</v>
      </c>
      <c r="F686" t="s">
        <v>5175</v>
      </c>
      <c r="G686" t="s">
        <v>15</v>
      </c>
      <c r="H686" t="s">
        <v>14</v>
      </c>
      <c r="I686" t="s">
        <v>5174</v>
      </c>
      <c r="J686" t="s">
        <v>5173</v>
      </c>
      <c r="K686" t="s">
        <v>5172</v>
      </c>
      <c r="L686" t="s">
        <v>5171</v>
      </c>
      <c r="M686" t="s">
        <v>1646</v>
      </c>
      <c r="N686">
        <v>4</v>
      </c>
      <c r="O686" t="s">
        <v>5170</v>
      </c>
      <c r="P686" t="s">
        <v>5169</v>
      </c>
      <c r="Q686" t="s">
        <v>5168</v>
      </c>
      <c r="R686" s="7">
        <v>35796</v>
      </c>
      <c r="S686" s="8">
        <f t="shared" si="88"/>
        <v>1998</v>
      </c>
      <c r="T686" s="8">
        <v>1998</v>
      </c>
      <c r="U686" s="8">
        <f t="shared" si="89"/>
        <v>24</v>
      </c>
      <c r="V686" s="7">
        <v>1998</v>
      </c>
      <c r="W686" t="s">
        <v>4155</v>
      </c>
      <c r="X686" s="2">
        <v>0.13600000000000001</v>
      </c>
      <c r="Y686" s="6">
        <f t="shared" si="86"/>
        <v>3.6304423266864208E-3</v>
      </c>
      <c r="AA686">
        <v>4247760</v>
      </c>
      <c r="AB686">
        <v>16066</v>
      </c>
      <c r="AD686" t="s">
        <v>4</v>
      </c>
      <c r="AE686">
        <v>123</v>
      </c>
      <c r="AF686">
        <v>4</v>
      </c>
      <c r="AH686" t="s">
        <v>5167</v>
      </c>
      <c r="AI686" t="s">
        <v>5166</v>
      </c>
      <c r="AJ686" t="s">
        <v>5165</v>
      </c>
      <c r="AK686" t="s">
        <v>5164</v>
      </c>
      <c r="AL686">
        <v>4</v>
      </c>
      <c r="AM686" s="5">
        <f t="shared" si="90"/>
        <v>0.16666666666666666</v>
      </c>
      <c r="AN686" s="4">
        <f t="shared" si="87"/>
        <v>2.5242963523917705E-4</v>
      </c>
      <c r="AO686" s="3"/>
      <c r="AP686">
        <v>0</v>
      </c>
      <c r="AR686" t="s">
        <v>1</v>
      </c>
      <c r="AT686" s="2" t="s">
        <v>0</v>
      </c>
      <c r="AU686" s="1">
        <f t="shared" si="91"/>
        <v>0.26170385192522472</v>
      </c>
      <c r="AV686" s="1">
        <f t="shared" si="92"/>
        <v>0.1941435980962799</v>
      </c>
      <c r="AW686" s="1">
        <f t="shared" si="93"/>
        <v>0.126583344267335</v>
      </c>
    </row>
    <row r="687" spans="1:49" x14ac:dyDescent="0.2">
      <c r="A687">
        <v>685</v>
      </c>
      <c r="B687" t="s">
        <v>5163</v>
      </c>
      <c r="C687" t="s">
        <v>5162</v>
      </c>
      <c r="D687" t="s">
        <v>5161</v>
      </c>
      <c r="F687" t="s">
        <v>5160</v>
      </c>
      <c r="G687" t="s">
        <v>15</v>
      </c>
      <c r="H687" t="s">
        <v>14</v>
      </c>
      <c r="I687" t="s">
        <v>5159</v>
      </c>
      <c r="J687">
        <v>60020304</v>
      </c>
      <c r="K687" t="s">
        <v>5158</v>
      </c>
      <c r="L687" t="s">
        <v>5157</v>
      </c>
      <c r="M687" t="s">
        <v>73</v>
      </c>
      <c r="N687">
        <v>1</v>
      </c>
      <c r="O687" t="s">
        <v>5156</v>
      </c>
      <c r="P687">
        <v>55628550560</v>
      </c>
      <c r="Q687">
        <v>60020304</v>
      </c>
      <c r="R687" s="7">
        <v>35796</v>
      </c>
      <c r="S687" s="8">
        <f t="shared" si="88"/>
        <v>1998</v>
      </c>
      <c r="T687" s="8">
        <v>1998</v>
      </c>
      <c r="U687" s="8">
        <f t="shared" si="89"/>
        <v>24</v>
      </c>
      <c r="V687" s="7">
        <v>1998</v>
      </c>
      <c r="W687" t="s">
        <v>5038</v>
      </c>
      <c r="X687" s="2">
        <v>0.46</v>
      </c>
      <c r="Y687" s="6">
        <f t="shared" si="86"/>
        <v>1.2279437281439364E-2</v>
      </c>
      <c r="AA687">
        <v>933813</v>
      </c>
      <c r="AB687">
        <v>28031</v>
      </c>
      <c r="AD687" t="s">
        <v>4</v>
      </c>
      <c r="AE687">
        <v>26</v>
      </c>
      <c r="AF687">
        <v>3</v>
      </c>
      <c r="AH687" t="s">
        <v>5155</v>
      </c>
      <c r="AI687" t="s">
        <v>5154</v>
      </c>
      <c r="AJ687" t="s">
        <v>5153</v>
      </c>
      <c r="AK687" t="s">
        <v>5152</v>
      </c>
      <c r="AL687">
        <v>13</v>
      </c>
      <c r="AM687" s="5">
        <f t="shared" si="90"/>
        <v>0.54166666666666663</v>
      </c>
      <c r="AN687" s="4">
        <f t="shared" si="87"/>
        <v>8.2039631452732545E-4</v>
      </c>
      <c r="AO687" s="3"/>
      <c r="AP687">
        <v>0</v>
      </c>
      <c r="AQ687" t="s">
        <v>5033</v>
      </c>
      <c r="AR687" t="s">
        <v>5151</v>
      </c>
      <c r="AS687" t="s">
        <v>5032</v>
      </c>
      <c r="AT687" s="2">
        <v>1.222</v>
      </c>
      <c r="AU687" s="1">
        <f t="shared" si="91"/>
        <v>0.88417249913657503</v>
      </c>
      <c r="AV687" s="1">
        <f t="shared" si="92"/>
        <v>0.6549916797983345</v>
      </c>
      <c r="AW687" s="1">
        <f t="shared" si="93"/>
        <v>0.4258108604600937</v>
      </c>
    </row>
    <row r="688" spans="1:49" x14ac:dyDescent="0.2">
      <c r="A688">
        <v>686</v>
      </c>
      <c r="B688" t="s">
        <v>5150</v>
      </c>
      <c r="C688" t="s">
        <v>5149</v>
      </c>
      <c r="D688" t="s">
        <v>5148</v>
      </c>
      <c r="F688" t="s">
        <v>5147</v>
      </c>
      <c r="G688" t="s">
        <v>15</v>
      </c>
      <c r="H688" t="s">
        <v>14</v>
      </c>
      <c r="I688" t="s">
        <v>5146</v>
      </c>
      <c r="J688">
        <v>60004923</v>
      </c>
      <c r="K688" t="s">
        <v>5145</v>
      </c>
      <c r="L688" t="s">
        <v>5144</v>
      </c>
      <c r="M688" t="s">
        <v>73</v>
      </c>
      <c r="N688">
        <v>5</v>
      </c>
      <c r="O688" t="s">
        <v>5143</v>
      </c>
      <c r="P688" t="s">
        <v>5142</v>
      </c>
      <c r="Q688" t="s">
        <v>5141</v>
      </c>
      <c r="R688" s="7">
        <v>35796</v>
      </c>
      <c r="S688" s="8">
        <f t="shared" si="88"/>
        <v>1998</v>
      </c>
      <c r="T688" s="8">
        <v>1998</v>
      </c>
      <c r="U688" s="8">
        <f t="shared" si="89"/>
        <v>24</v>
      </c>
      <c r="V688" s="7">
        <v>1998</v>
      </c>
      <c r="W688" t="s">
        <v>3811</v>
      </c>
      <c r="X688" s="2">
        <v>1.3720000000000001</v>
      </c>
      <c r="Y688" s="6">
        <f t="shared" si="86"/>
        <v>3.662475641333654E-2</v>
      </c>
      <c r="AA688">
        <v>189480</v>
      </c>
      <c r="AB688">
        <v>17366</v>
      </c>
      <c r="AD688" t="s">
        <v>4</v>
      </c>
      <c r="AE688">
        <v>46</v>
      </c>
      <c r="AF688">
        <v>6</v>
      </c>
      <c r="AH688" t="s">
        <v>5140</v>
      </c>
      <c r="AI688" t="s">
        <v>5139</v>
      </c>
      <c r="AK688" t="s">
        <v>5138</v>
      </c>
      <c r="AL688">
        <v>14</v>
      </c>
      <c r="AM688" s="5">
        <f t="shared" si="90"/>
        <v>0.58333333333333337</v>
      </c>
      <c r="AN688" s="4">
        <f t="shared" si="87"/>
        <v>8.835037233371198E-4</v>
      </c>
      <c r="AO688" s="3"/>
      <c r="AP688">
        <v>0</v>
      </c>
      <c r="AQ688" t="s">
        <v>5096</v>
      </c>
      <c r="AR688" t="s">
        <v>5137</v>
      </c>
      <c r="AS688" t="s">
        <v>5094</v>
      </c>
      <c r="AT688" s="2" t="s">
        <v>0</v>
      </c>
      <c r="AU688" s="1">
        <f t="shared" si="91"/>
        <v>2.5902380606336712</v>
      </c>
      <c r="AV688" s="1">
        <f t="shared" si="92"/>
        <v>1.8754130068336829</v>
      </c>
      <c r="AW688" s="1">
        <f t="shared" si="93"/>
        <v>1.1605879530336947</v>
      </c>
    </row>
    <row r="689" spans="1:49" x14ac:dyDescent="0.2">
      <c r="A689">
        <v>687</v>
      </c>
      <c r="B689" t="s">
        <v>5136</v>
      </c>
      <c r="C689" t="s">
        <v>5135</v>
      </c>
      <c r="D689" t="s">
        <v>5134</v>
      </c>
      <c r="F689" t="s">
        <v>5133</v>
      </c>
      <c r="G689" t="s">
        <v>15</v>
      </c>
      <c r="H689" t="s">
        <v>14</v>
      </c>
      <c r="I689" t="s">
        <v>5132</v>
      </c>
      <c r="J689" t="s">
        <v>5131</v>
      </c>
      <c r="K689" t="s">
        <v>5130</v>
      </c>
      <c r="L689" t="s">
        <v>5129</v>
      </c>
      <c r="M689" t="s">
        <v>26</v>
      </c>
      <c r="N689">
        <v>8</v>
      </c>
      <c r="O689" t="s">
        <v>5128</v>
      </c>
      <c r="P689" t="s">
        <v>5127</v>
      </c>
      <c r="Q689" t="s">
        <v>5126</v>
      </c>
      <c r="R689" s="7">
        <v>35796</v>
      </c>
      <c r="S689" s="8">
        <f t="shared" si="88"/>
        <v>1998</v>
      </c>
      <c r="T689" s="8">
        <v>1998</v>
      </c>
      <c r="U689" s="8">
        <f t="shared" si="89"/>
        <v>24</v>
      </c>
      <c r="V689" s="7">
        <v>1998</v>
      </c>
      <c r="W689" t="s">
        <v>5038</v>
      </c>
      <c r="X689" s="2">
        <v>0.46</v>
      </c>
      <c r="Y689" s="6">
        <f t="shared" si="86"/>
        <v>1.2279437281439364E-2</v>
      </c>
      <c r="AA689">
        <v>933813</v>
      </c>
      <c r="AB689">
        <v>28031</v>
      </c>
      <c r="AD689" t="s">
        <v>4</v>
      </c>
      <c r="AE689">
        <v>26</v>
      </c>
      <c r="AF689">
        <v>3</v>
      </c>
      <c r="AH689" t="s">
        <v>5125</v>
      </c>
      <c r="AI689" t="s">
        <v>5124</v>
      </c>
      <c r="AJ689" t="s">
        <v>5123</v>
      </c>
      <c r="AK689" t="s">
        <v>5122</v>
      </c>
      <c r="AL689">
        <v>24</v>
      </c>
      <c r="AM689" s="5">
        <f t="shared" si="90"/>
        <v>1</v>
      </c>
      <c r="AN689" s="4">
        <f t="shared" si="87"/>
        <v>1.5145778114350624E-3</v>
      </c>
      <c r="AO689" s="3"/>
      <c r="AP689">
        <v>0</v>
      </c>
      <c r="AR689" t="s">
        <v>1</v>
      </c>
      <c r="AT689" s="2">
        <v>1.222</v>
      </c>
      <c r="AU689" s="1">
        <f t="shared" si="91"/>
        <v>0.90499794404380729</v>
      </c>
      <c r="AV689" s="1">
        <f t="shared" si="92"/>
        <v>0.68970075464372138</v>
      </c>
      <c r="AW689" s="1">
        <f t="shared" si="93"/>
        <v>0.47440356524363531</v>
      </c>
    </row>
    <row r="690" spans="1:49" x14ac:dyDescent="0.2">
      <c r="A690">
        <v>688</v>
      </c>
      <c r="B690" t="s">
        <v>5121</v>
      </c>
      <c r="C690" t="s">
        <v>5120</v>
      </c>
      <c r="F690" t="s">
        <v>5119</v>
      </c>
      <c r="G690" t="s">
        <v>15</v>
      </c>
      <c r="H690" t="s">
        <v>14</v>
      </c>
      <c r="I690" t="s">
        <v>5118</v>
      </c>
      <c r="J690" t="s">
        <v>5117</v>
      </c>
      <c r="K690" t="s">
        <v>5116</v>
      </c>
      <c r="L690" t="s">
        <v>5115</v>
      </c>
      <c r="M690" t="s">
        <v>26</v>
      </c>
      <c r="N690">
        <v>4</v>
      </c>
      <c r="O690" t="s">
        <v>5114</v>
      </c>
      <c r="P690" t="s">
        <v>5113</v>
      </c>
      <c r="Q690" t="s">
        <v>5112</v>
      </c>
      <c r="R690" s="7">
        <v>35796</v>
      </c>
      <c r="S690" s="8">
        <f t="shared" si="88"/>
        <v>1998</v>
      </c>
      <c r="T690" s="8">
        <v>1998</v>
      </c>
      <c r="U690" s="8">
        <f t="shared" si="89"/>
        <v>24</v>
      </c>
      <c r="V690" s="7">
        <v>1998</v>
      </c>
      <c r="W690" t="s">
        <v>174</v>
      </c>
      <c r="X690" s="2">
        <v>0.61499999999999999</v>
      </c>
      <c r="Y690" s="6">
        <f t="shared" si="86"/>
        <v>1.6417073756706976E-2</v>
      </c>
      <c r="AA690">
        <v>1959271</v>
      </c>
      <c r="AB690">
        <v>12141</v>
      </c>
      <c r="AD690" t="s">
        <v>4</v>
      </c>
      <c r="AE690">
        <v>19</v>
      </c>
      <c r="AF690">
        <v>6</v>
      </c>
      <c r="AH690" t="s">
        <v>5111</v>
      </c>
      <c r="AI690" t="s">
        <v>5110</v>
      </c>
      <c r="AJ690" t="s">
        <v>5109</v>
      </c>
      <c r="AK690" t="s">
        <v>5108</v>
      </c>
      <c r="AL690">
        <v>5</v>
      </c>
      <c r="AM690" s="5">
        <f t="shared" si="90"/>
        <v>0.20833333333333334</v>
      </c>
      <c r="AN690" s="4">
        <f t="shared" si="87"/>
        <v>3.1553704404897135E-4</v>
      </c>
      <c r="AO690" s="3"/>
      <c r="AP690">
        <v>0</v>
      </c>
      <c r="AR690" t="s">
        <v>1</v>
      </c>
      <c r="AT690" s="2" t="s">
        <v>0</v>
      </c>
      <c r="AU690" s="1">
        <f t="shared" si="91"/>
        <v>1.1586612742909574</v>
      </c>
      <c r="AV690" s="1">
        <f t="shared" si="92"/>
        <v>0.83663054003779735</v>
      </c>
      <c r="AW690" s="1">
        <f t="shared" si="93"/>
        <v>0.51459980578463727</v>
      </c>
    </row>
    <row r="691" spans="1:49" x14ac:dyDescent="0.2">
      <c r="A691">
        <v>689</v>
      </c>
      <c r="B691" t="s">
        <v>5107</v>
      </c>
      <c r="C691" t="s">
        <v>5106</v>
      </c>
      <c r="D691" t="s">
        <v>5105</v>
      </c>
      <c r="F691" t="s">
        <v>5104</v>
      </c>
      <c r="G691" t="s">
        <v>15</v>
      </c>
      <c r="H691" t="s">
        <v>14</v>
      </c>
      <c r="I691" t="s">
        <v>5103</v>
      </c>
      <c r="J691">
        <v>60027550</v>
      </c>
      <c r="K691" t="s">
        <v>75</v>
      </c>
      <c r="L691" t="s">
        <v>74</v>
      </c>
      <c r="M691" t="s">
        <v>73</v>
      </c>
      <c r="N691">
        <v>3</v>
      </c>
      <c r="O691" t="s">
        <v>5102</v>
      </c>
      <c r="P691" t="s">
        <v>5101</v>
      </c>
      <c r="Q691" t="s">
        <v>5100</v>
      </c>
      <c r="R691" s="7">
        <v>35796</v>
      </c>
      <c r="S691" s="8">
        <f t="shared" si="88"/>
        <v>1998</v>
      </c>
      <c r="T691" s="8">
        <v>1998</v>
      </c>
      <c r="U691" s="8">
        <f t="shared" si="89"/>
        <v>24</v>
      </c>
      <c r="V691" s="7">
        <v>1998</v>
      </c>
      <c r="W691" t="s">
        <v>3811</v>
      </c>
      <c r="X691" s="2">
        <v>1.3720000000000001</v>
      </c>
      <c r="Y691" s="6">
        <f t="shared" si="86"/>
        <v>3.662475641333654E-2</v>
      </c>
      <c r="AA691">
        <v>189480</v>
      </c>
      <c r="AB691">
        <v>17366</v>
      </c>
      <c r="AD691" t="s">
        <v>4</v>
      </c>
      <c r="AE691">
        <v>46</v>
      </c>
      <c r="AF691">
        <v>6</v>
      </c>
      <c r="AH691" t="s">
        <v>5099</v>
      </c>
      <c r="AI691" t="s">
        <v>5098</v>
      </c>
      <c r="AK691" t="s">
        <v>5097</v>
      </c>
      <c r="AL691">
        <v>28</v>
      </c>
      <c r="AM691" s="5">
        <f t="shared" si="90"/>
        <v>1.1666666666666667</v>
      </c>
      <c r="AN691" s="4">
        <f t="shared" si="87"/>
        <v>1.7670074466742396E-3</v>
      </c>
      <c r="AO691" s="3"/>
      <c r="AP691">
        <v>0</v>
      </c>
      <c r="AQ691" t="s">
        <v>5096</v>
      </c>
      <c r="AR691" t="s">
        <v>5095</v>
      </c>
      <c r="AS691" t="s">
        <v>5094</v>
      </c>
      <c r="AT691" s="2" t="s">
        <v>0</v>
      </c>
      <c r="AU691" s="1">
        <f t="shared" si="91"/>
        <v>2.6167431723337851</v>
      </c>
      <c r="AV691" s="1">
        <f t="shared" si="92"/>
        <v>1.919588193000539</v>
      </c>
      <c r="AW691" s="1">
        <f t="shared" si="93"/>
        <v>1.2224332136672931</v>
      </c>
    </row>
    <row r="692" spans="1:49" x14ac:dyDescent="0.2">
      <c r="A692">
        <v>690</v>
      </c>
      <c r="B692" t="s">
        <v>5093</v>
      </c>
      <c r="C692" t="s">
        <v>5092</v>
      </c>
      <c r="F692" t="s">
        <v>5091</v>
      </c>
      <c r="G692" t="s">
        <v>15</v>
      </c>
      <c r="H692" t="s">
        <v>14</v>
      </c>
      <c r="I692" t="s">
        <v>1187</v>
      </c>
      <c r="J692">
        <v>60014966</v>
      </c>
      <c r="K692" t="s">
        <v>1186</v>
      </c>
      <c r="L692" t="s">
        <v>1185</v>
      </c>
      <c r="M692" t="s">
        <v>783</v>
      </c>
      <c r="N692">
        <v>1</v>
      </c>
      <c r="O692" t="s">
        <v>1184</v>
      </c>
      <c r="P692">
        <v>57220539783</v>
      </c>
      <c r="Q692">
        <v>60014966</v>
      </c>
      <c r="R692" s="7">
        <v>35796</v>
      </c>
      <c r="S692" s="8">
        <f t="shared" si="88"/>
        <v>1998</v>
      </c>
      <c r="T692" s="8">
        <v>1998</v>
      </c>
      <c r="U692" s="8">
        <f t="shared" si="89"/>
        <v>24</v>
      </c>
      <c r="V692" s="7">
        <v>1998</v>
      </c>
      <c r="W692" t="s">
        <v>174</v>
      </c>
      <c r="X692" s="2">
        <v>0.61499999999999999</v>
      </c>
      <c r="Y692" s="6">
        <f t="shared" si="86"/>
        <v>1.6417073756706976E-2</v>
      </c>
      <c r="AA692">
        <v>1959271</v>
      </c>
      <c r="AB692">
        <v>12141</v>
      </c>
      <c r="AD692" t="s">
        <v>4</v>
      </c>
      <c r="AE692">
        <v>19</v>
      </c>
      <c r="AF692">
        <v>6</v>
      </c>
      <c r="AH692" t="s">
        <v>5090</v>
      </c>
      <c r="AI692" t="s">
        <v>5089</v>
      </c>
      <c r="AK692" t="s">
        <v>5088</v>
      </c>
      <c r="AL692">
        <v>0</v>
      </c>
      <c r="AM692" s="5">
        <f t="shared" si="90"/>
        <v>0</v>
      </c>
      <c r="AN692" s="4">
        <f t="shared" si="87"/>
        <v>0</v>
      </c>
      <c r="AO692" s="3"/>
      <c r="AP692">
        <v>0</v>
      </c>
      <c r="AR692" t="s">
        <v>1</v>
      </c>
      <c r="AT692" s="2" t="s">
        <v>0</v>
      </c>
      <c r="AU692" s="1">
        <f t="shared" si="91"/>
        <v>1.1491951629694881</v>
      </c>
      <c r="AV692" s="1">
        <f t="shared" si="92"/>
        <v>0.82085368783534873</v>
      </c>
      <c r="AW692" s="1">
        <f t="shared" si="93"/>
        <v>0.49251221270120926</v>
      </c>
    </row>
    <row r="693" spans="1:49" x14ac:dyDescent="0.2">
      <c r="A693">
        <v>691</v>
      </c>
      <c r="B693" t="s">
        <v>5087</v>
      </c>
      <c r="C693" t="s">
        <v>5086</v>
      </c>
      <c r="D693" t="s">
        <v>5085</v>
      </c>
      <c r="F693" t="s">
        <v>5084</v>
      </c>
      <c r="G693" t="s">
        <v>15</v>
      </c>
      <c r="H693" t="s">
        <v>14</v>
      </c>
      <c r="I693" t="s">
        <v>5083</v>
      </c>
      <c r="J693">
        <v>60018735</v>
      </c>
      <c r="K693" t="s">
        <v>5082</v>
      </c>
      <c r="L693" t="s">
        <v>966</v>
      </c>
      <c r="M693" t="s">
        <v>89</v>
      </c>
      <c r="N693">
        <v>6</v>
      </c>
      <c r="O693" t="s">
        <v>5081</v>
      </c>
      <c r="P693" t="s">
        <v>5080</v>
      </c>
      <c r="Q693" t="s">
        <v>5079</v>
      </c>
      <c r="R693" s="7">
        <v>35796</v>
      </c>
      <c r="S693" s="8">
        <f t="shared" si="88"/>
        <v>1998</v>
      </c>
      <c r="T693" s="8">
        <v>1998</v>
      </c>
      <c r="U693" s="8">
        <f t="shared" si="89"/>
        <v>24</v>
      </c>
      <c r="V693" s="7">
        <v>1998</v>
      </c>
      <c r="W693" t="s">
        <v>3811</v>
      </c>
      <c r="X693" s="2">
        <v>1.3720000000000001</v>
      </c>
      <c r="Y693" s="6">
        <f t="shared" si="86"/>
        <v>3.662475641333654E-2</v>
      </c>
      <c r="AA693">
        <v>189480</v>
      </c>
      <c r="AB693">
        <v>17366</v>
      </c>
      <c r="AD693" t="s">
        <v>4</v>
      </c>
      <c r="AE693">
        <v>46</v>
      </c>
      <c r="AF693">
        <v>6</v>
      </c>
      <c r="AH693" t="s">
        <v>377</v>
      </c>
      <c r="AI693" t="s">
        <v>5078</v>
      </c>
      <c r="AK693" t="s">
        <v>5077</v>
      </c>
      <c r="AL693">
        <v>21</v>
      </c>
      <c r="AM693" s="5">
        <f t="shared" si="90"/>
        <v>0.875</v>
      </c>
      <c r="AN693" s="4">
        <f t="shared" si="87"/>
        <v>1.3252555850056798E-3</v>
      </c>
      <c r="AO693" s="3"/>
      <c r="AP693">
        <v>0</v>
      </c>
      <c r="AR693" t="s">
        <v>1</v>
      </c>
      <c r="AT693" s="2" t="s">
        <v>0</v>
      </c>
      <c r="AU693" s="1">
        <f t="shared" si="91"/>
        <v>2.6034906164837279</v>
      </c>
      <c r="AV693" s="1">
        <f t="shared" si="92"/>
        <v>1.8975005999171111</v>
      </c>
      <c r="AW693" s="1">
        <f t="shared" si="93"/>
        <v>1.1915105833504938</v>
      </c>
    </row>
    <row r="694" spans="1:49" x14ac:dyDescent="0.2">
      <c r="A694">
        <v>692</v>
      </c>
      <c r="B694" t="s">
        <v>5076</v>
      </c>
      <c r="C694" t="s">
        <v>5075</v>
      </c>
      <c r="F694" t="s">
        <v>5074</v>
      </c>
      <c r="G694" t="s">
        <v>15</v>
      </c>
      <c r="H694" t="s">
        <v>14</v>
      </c>
      <c r="I694" t="s">
        <v>5073</v>
      </c>
      <c r="J694" t="s">
        <v>5072</v>
      </c>
      <c r="K694" t="s">
        <v>5071</v>
      </c>
      <c r="L694" t="s">
        <v>5070</v>
      </c>
      <c r="M694" t="s">
        <v>1646</v>
      </c>
      <c r="N694">
        <v>4</v>
      </c>
      <c r="O694" t="s">
        <v>5069</v>
      </c>
      <c r="P694" t="s">
        <v>5068</v>
      </c>
      <c r="Q694" t="s">
        <v>5067</v>
      </c>
      <c r="R694" s="7">
        <v>35796</v>
      </c>
      <c r="S694" s="8">
        <f t="shared" si="88"/>
        <v>1998</v>
      </c>
      <c r="T694" s="8">
        <v>1998</v>
      </c>
      <c r="U694" s="8">
        <f t="shared" si="89"/>
        <v>24</v>
      </c>
      <c r="V694" s="7">
        <v>35947</v>
      </c>
      <c r="W694" t="s">
        <v>1052</v>
      </c>
      <c r="X694" s="2">
        <v>0.111</v>
      </c>
      <c r="Y694" s="6">
        <f t="shared" si="86"/>
        <v>2.9630816048690639E-3</v>
      </c>
      <c r="AA694">
        <v>87566621</v>
      </c>
      <c r="AB694">
        <v>24890</v>
      </c>
      <c r="AD694" t="s">
        <v>4</v>
      </c>
      <c r="AE694">
        <v>81</v>
      </c>
      <c r="AF694">
        <v>6</v>
      </c>
      <c r="AH694" t="s">
        <v>5066</v>
      </c>
      <c r="AI694" t="s">
        <v>5065</v>
      </c>
      <c r="AJ694" t="s">
        <v>5064</v>
      </c>
      <c r="AK694" t="s">
        <v>5063</v>
      </c>
      <c r="AL694">
        <v>0</v>
      </c>
      <c r="AM694" s="5">
        <f t="shared" si="90"/>
        <v>0</v>
      </c>
      <c r="AN694" s="4">
        <f t="shared" si="87"/>
        <v>0</v>
      </c>
      <c r="AO694" s="3"/>
      <c r="AP694">
        <v>0</v>
      </c>
      <c r="AR694" t="s">
        <v>1</v>
      </c>
      <c r="AT694" s="2" t="s">
        <v>0</v>
      </c>
      <c r="AU694" s="1">
        <f t="shared" si="91"/>
        <v>0.20741571234083445</v>
      </c>
      <c r="AV694" s="1">
        <f t="shared" si="92"/>
        <v>0.1481540802434532</v>
      </c>
      <c r="AW694" s="1">
        <f t="shared" si="93"/>
        <v>8.8892448146071903E-2</v>
      </c>
    </row>
    <row r="695" spans="1:49" x14ac:dyDescent="0.2">
      <c r="A695">
        <v>693</v>
      </c>
      <c r="B695" t="s">
        <v>5062</v>
      </c>
      <c r="C695" t="s">
        <v>5061</v>
      </c>
      <c r="D695" t="s">
        <v>5060</v>
      </c>
      <c r="F695" t="s">
        <v>5059</v>
      </c>
      <c r="G695" t="s">
        <v>15</v>
      </c>
      <c r="H695" t="s">
        <v>14</v>
      </c>
      <c r="I695" t="s">
        <v>5058</v>
      </c>
      <c r="J695">
        <v>60004176</v>
      </c>
      <c r="K695" t="s">
        <v>5057</v>
      </c>
      <c r="L695" t="s">
        <v>5056</v>
      </c>
      <c r="M695" t="s">
        <v>89</v>
      </c>
      <c r="N695">
        <v>2</v>
      </c>
      <c r="O695" t="s">
        <v>5055</v>
      </c>
      <c r="P695" t="s">
        <v>5054</v>
      </c>
      <c r="Q695" t="s">
        <v>5053</v>
      </c>
      <c r="R695" s="7">
        <v>35796</v>
      </c>
      <c r="S695" s="8">
        <f t="shared" si="88"/>
        <v>1998</v>
      </c>
      <c r="T695" s="8">
        <v>1998</v>
      </c>
      <c r="U695" s="8">
        <f t="shared" si="89"/>
        <v>24</v>
      </c>
      <c r="V695" s="7">
        <v>1998</v>
      </c>
      <c r="W695" t="s">
        <v>3811</v>
      </c>
      <c r="X695" s="2">
        <v>1.3720000000000001</v>
      </c>
      <c r="Y695" s="6">
        <f t="shared" si="86"/>
        <v>3.662475641333654E-2</v>
      </c>
      <c r="AA695">
        <v>189480</v>
      </c>
      <c r="AB695">
        <v>17366</v>
      </c>
      <c r="AD695" t="s">
        <v>4</v>
      </c>
      <c r="AE695">
        <v>46</v>
      </c>
      <c r="AF695">
        <v>6</v>
      </c>
      <c r="AH695" t="s">
        <v>5052</v>
      </c>
      <c r="AI695" t="s">
        <v>5051</v>
      </c>
      <c r="AK695" t="s">
        <v>5050</v>
      </c>
      <c r="AL695">
        <v>30</v>
      </c>
      <c r="AM695" s="5">
        <f t="shared" si="90"/>
        <v>1.25</v>
      </c>
      <c r="AN695" s="4">
        <f t="shared" si="87"/>
        <v>1.8932222642938281E-3</v>
      </c>
      <c r="AO695" s="3"/>
      <c r="AP695">
        <v>0</v>
      </c>
      <c r="AR695" t="s">
        <v>1</v>
      </c>
      <c r="AT695" s="2" t="s">
        <v>0</v>
      </c>
      <c r="AU695" s="1">
        <f t="shared" si="91"/>
        <v>2.6205296168623726</v>
      </c>
      <c r="AV695" s="1">
        <f t="shared" si="92"/>
        <v>1.9258989338815184</v>
      </c>
      <c r="AW695" s="1">
        <f t="shared" si="93"/>
        <v>1.2312682509006643</v>
      </c>
    </row>
    <row r="696" spans="1:49" x14ac:dyDescent="0.2">
      <c r="A696">
        <v>694</v>
      </c>
      <c r="B696" t="s">
        <v>5049</v>
      </c>
      <c r="C696" t="s">
        <v>5048</v>
      </c>
      <c r="D696" t="s">
        <v>5047</v>
      </c>
      <c r="F696" t="s">
        <v>5046</v>
      </c>
      <c r="G696" t="s">
        <v>15</v>
      </c>
      <c r="H696" t="s">
        <v>14</v>
      </c>
      <c r="I696" t="s">
        <v>5045</v>
      </c>
      <c r="J696" t="s">
        <v>5044</v>
      </c>
      <c r="K696" t="s">
        <v>5043</v>
      </c>
      <c r="L696" t="s">
        <v>5042</v>
      </c>
      <c r="M696" t="s">
        <v>26</v>
      </c>
      <c r="N696">
        <v>11</v>
      </c>
      <c r="O696" t="s">
        <v>5041</v>
      </c>
      <c r="P696" t="s">
        <v>5040</v>
      </c>
      <c r="Q696" t="s">
        <v>5039</v>
      </c>
      <c r="R696" s="7">
        <v>35796</v>
      </c>
      <c r="S696" s="8">
        <f t="shared" si="88"/>
        <v>1998</v>
      </c>
      <c r="T696" s="8">
        <v>1998</v>
      </c>
      <c r="U696" s="8">
        <f t="shared" si="89"/>
        <v>24</v>
      </c>
      <c r="V696" s="7">
        <v>1998</v>
      </c>
      <c r="W696" t="s">
        <v>5038</v>
      </c>
      <c r="X696" s="2">
        <v>0.46</v>
      </c>
      <c r="Y696" s="6">
        <f t="shared" si="86"/>
        <v>1.2279437281439364E-2</v>
      </c>
      <c r="AA696">
        <v>933813</v>
      </c>
      <c r="AB696">
        <v>28031</v>
      </c>
      <c r="AD696" t="s">
        <v>4</v>
      </c>
      <c r="AE696">
        <v>26</v>
      </c>
      <c r="AF696">
        <v>3</v>
      </c>
      <c r="AH696" t="s">
        <v>5037</v>
      </c>
      <c r="AI696" t="s">
        <v>5036</v>
      </c>
      <c r="AJ696" t="s">
        <v>5035</v>
      </c>
      <c r="AK696" t="s">
        <v>5034</v>
      </c>
      <c r="AL696">
        <v>75</v>
      </c>
      <c r="AM696" s="5">
        <f t="shared" si="90"/>
        <v>3.125</v>
      </c>
      <c r="AN696" s="4">
        <f t="shared" si="87"/>
        <v>4.7330556607345703E-3</v>
      </c>
      <c r="AO696" s="3"/>
      <c r="AP696">
        <v>0</v>
      </c>
      <c r="AQ696" t="s">
        <v>5033</v>
      </c>
      <c r="AR696" t="s">
        <v>1</v>
      </c>
      <c r="AS696" t="s">
        <v>5032</v>
      </c>
      <c r="AT696" s="2">
        <v>1.222</v>
      </c>
      <c r="AU696" s="1">
        <f t="shared" si="91"/>
        <v>1.0015522795227925</v>
      </c>
      <c r="AV696" s="1">
        <f t="shared" si="92"/>
        <v>0.85062464710869667</v>
      </c>
      <c r="AW696" s="1">
        <f t="shared" si="93"/>
        <v>0.69969701469460077</v>
      </c>
    </row>
    <row r="697" spans="1:49" x14ac:dyDescent="0.2">
      <c r="A697">
        <v>695</v>
      </c>
      <c r="B697" t="s">
        <v>5031</v>
      </c>
      <c r="C697" t="s">
        <v>5030</v>
      </c>
      <c r="D697" t="s">
        <v>5029</v>
      </c>
      <c r="F697" t="s">
        <v>5028</v>
      </c>
      <c r="G697" t="s">
        <v>15</v>
      </c>
      <c r="H697" t="s">
        <v>14</v>
      </c>
      <c r="I697" t="s">
        <v>5027</v>
      </c>
      <c r="J697">
        <v>60031126</v>
      </c>
      <c r="K697" t="s">
        <v>4192</v>
      </c>
      <c r="L697" t="s">
        <v>966</v>
      </c>
      <c r="M697" t="s">
        <v>89</v>
      </c>
      <c r="N697">
        <v>6</v>
      </c>
      <c r="O697" t="s">
        <v>5026</v>
      </c>
      <c r="P697" t="s">
        <v>5025</v>
      </c>
      <c r="Q697" t="s">
        <v>5024</v>
      </c>
      <c r="R697" s="7">
        <v>35796</v>
      </c>
      <c r="S697" s="8">
        <f t="shared" si="88"/>
        <v>1998</v>
      </c>
      <c r="T697" s="8">
        <v>1998</v>
      </c>
      <c r="U697" s="8">
        <f t="shared" si="89"/>
        <v>24</v>
      </c>
      <c r="V697" s="7">
        <v>1998</v>
      </c>
      <c r="W697" t="s">
        <v>3811</v>
      </c>
      <c r="X697" s="2">
        <v>1.3720000000000001</v>
      </c>
      <c r="Y697" s="6">
        <f t="shared" si="86"/>
        <v>3.662475641333654E-2</v>
      </c>
      <c r="AA697">
        <v>189480</v>
      </c>
      <c r="AB697">
        <v>17366</v>
      </c>
      <c r="AD697" t="s">
        <v>4</v>
      </c>
      <c r="AE697">
        <v>46</v>
      </c>
      <c r="AF697">
        <v>6</v>
      </c>
      <c r="AH697" t="s">
        <v>5023</v>
      </c>
      <c r="AI697" t="s">
        <v>5022</v>
      </c>
      <c r="AK697" t="s">
        <v>5021</v>
      </c>
      <c r="AL697">
        <v>56</v>
      </c>
      <c r="AM697" s="5">
        <f t="shared" si="90"/>
        <v>2.3333333333333335</v>
      </c>
      <c r="AN697" s="4">
        <f t="shared" si="87"/>
        <v>3.5340148933484792E-3</v>
      </c>
      <c r="AO697" s="3"/>
      <c r="AP697">
        <v>0</v>
      </c>
      <c r="AR697" t="s">
        <v>1</v>
      </c>
      <c r="AT697" s="2" t="s">
        <v>0</v>
      </c>
      <c r="AU697" s="1">
        <f t="shared" si="91"/>
        <v>2.6697533957340118</v>
      </c>
      <c r="AV697" s="1">
        <f t="shared" si="92"/>
        <v>2.0079385653342512</v>
      </c>
      <c r="AW697" s="1">
        <f t="shared" si="93"/>
        <v>1.3461237349344897</v>
      </c>
    </row>
    <row r="698" spans="1:49" x14ac:dyDescent="0.2">
      <c r="A698">
        <v>696</v>
      </c>
      <c r="B698" t="s">
        <v>5020</v>
      </c>
      <c r="F698" t="s">
        <v>5019</v>
      </c>
      <c r="G698" t="s">
        <v>15</v>
      </c>
      <c r="H698" t="s">
        <v>14</v>
      </c>
      <c r="I698" t="s">
        <v>5018</v>
      </c>
      <c r="J698" t="s">
        <v>5017</v>
      </c>
      <c r="K698" t="s">
        <v>5016</v>
      </c>
      <c r="L698" t="s">
        <v>3078</v>
      </c>
      <c r="M698" t="s">
        <v>1646</v>
      </c>
      <c r="N698">
        <v>4</v>
      </c>
      <c r="O698" t="s">
        <v>5015</v>
      </c>
      <c r="P698" t="s">
        <v>5014</v>
      </c>
      <c r="Q698" t="s">
        <v>5013</v>
      </c>
      <c r="R698" s="7">
        <v>35796</v>
      </c>
      <c r="S698" s="8">
        <f t="shared" si="88"/>
        <v>1998</v>
      </c>
      <c r="T698" s="8">
        <v>1998</v>
      </c>
      <c r="U698" s="8">
        <f t="shared" si="89"/>
        <v>24</v>
      </c>
      <c r="V698" s="7">
        <v>1998</v>
      </c>
      <c r="W698" t="s">
        <v>3776</v>
      </c>
      <c r="X698" s="2">
        <v>0.21099999999999999</v>
      </c>
      <c r="Y698" s="6">
        <f t="shared" si="86"/>
        <v>5.6325244921384904E-3</v>
      </c>
      <c r="AA698">
        <v>9168516</v>
      </c>
      <c r="AB698">
        <v>18936</v>
      </c>
      <c r="AD698" t="s">
        <v>4</v>
      </c>
      <c r="AE698" t="s">
        <v>3775</v>
      </c>
      <c r="AF698">
        <v>6</v>
      </c>
      <c r="AH698" t="s">
        <v>5012</v>
      </c>
      <c r="AI698" t="s">
        <v>5011</v>
      </c>
      <c r="AJ698" t="s">
        <v>5010</v>
      </c>
      <c r="AK698" t="s">
        <v>5009</v>
      </c>
      <c r="AL698">
        <v>20</v>
      </c>
      <c r="AM698" s="5">
        <f t="shared" si="90"/>
        <v>0.83333333333333337</v>
      </c>
      <c r="AN698" s="4">
        <f t="shared" si="87"/>
        <v>1.2621481761958854E-3</v>
      </c>
      <c r="AO698" s="3"/>
      <c r="AP698">
        <v>0</v>
      </c>
      <c r="AR698" t="s">
        <v>1</v>
      </c>
      <c r="AT698" s="2">
        <v>0.52500000000000002</v>
      </c>
      <c r="AU698" s="1">
        <f t="shared" si="91"/>
        <v>0.43214115973557082</v>
      </c>
      <c r="AV698" s="1">
        <f t="shared" si="92"/>
        <v>0.34473363341671881</v>
      </c>
      <c r="AW698" s="1">
        <f t="shared" si="93"/>
        <v>0.25732610709786669</v>
      </c>
    </row>
    <row r="699" spans="1:49" x14ac:dyDescent="0.2">
      <c r="A699">
        <v>697</v>
      </c>
      <c r="B699" t="s">
        <v>5008</v>
      </c>
      <c r="C699" t="s">
        <v>5007</v>
      </c>
      <c r="F699" t="s">
        <v>5006</v>
      </c>
      <c r="G699" t="s">
        <v>15</v>
      </c>
      <c r="H699" t="s">
        <v>14</v>
      </c>
      <c r="I699" t="s">
        <v>5005</v>
      </c>
      <c r="J699">
        <v>60003003</v>
      </c>
      <c r="K699" t="s">
        <v>5004</v>
      </c>
      <c r="L699" t="s">
        <v>5003</v>
      </c>
      <c r="M699" t="s">
        <v>1857</v>
      </c>
      <c r="N699">
        <v>2</v>
      </c>
      <c r="O699" t="s">
        <v>5002</v>
      </c>
      <c r="P699" t="s">
        <v>5001</v>
      </c>
      <c r="Q699" t="s">
        <v>5000</v>
      </c>
      <c r="R699" s="7">
        <v>35796</v>
      </c>
      <c r="S699" s="8">
        <f t="shared" si="88"/>
        <v>1998</v>
      </c>
      <c r="T699" s="8">
        <v>1998</v>
      </c>
      <c r="U699" s="8">
        <f t="shared" si="89"/>
        <v>24</v>
      </c>
      <c r="V699" s="7">
        <v>1998</v>
      </c>
      <c r="W699" t="s">
        <v>4999</v>
      </c>
      <c r="X699" s="2">
        <v>0.59099999999999997</v>
      </c>
      <c r="Y699" s="6">
        <f t="shared" si="86"/>
        <v>1.5776407463762313E-2</v>
      </c>
      <c r="AA699">
        <v>256455</v>
      </c>
      <c r="AB699">
        <v>14471</v>
      </c>
      <c r="AD699" t="s">
        <v>4</v>
      </c>
      <c r="AE699">
        <v>33</v>
      </c>
      <c r="AF699">
        <v>3</v>
      </c>
      <c r="AH699" t="s">
        <v>4998</v>
      </c>
      <c r="AI699" t="s">
        <v>4997</v>
      </c>
      <c r="AJ699" t="s">
        <v>4996</v>
      </c>
      <c r="AK699" t="s">
        <v>4995</v>
      </c>
      <c r="AL699">
        <v>11</v>
      </c>
      <c r="AM699" s="5">
        <f t="shared" si="90"/>
        <v>0.45833333333333331</v>
      </c>
      <c r="AN699" s="4">
        <f t="shared" si="87"/>
        <v>6.9418149690773695E-4</v>
      </c>
      <c r="AO699" s="3"/>
      <c r="AP699">
        <v>0</v>
      </c>
      <c r="AR699" t="s">
        <v>1</v>
      </c>
      <c r="AT699" s="2">
        <v>2.258</v>
      </c>
      <c r="AU699" s="1">
        <f t="shared" si="91"/>
        <v>1.1251739673705938</v>
      </c>
      <c r="AV699" s="1">
        <f t="shared" si="92"/>
        <v>0.82352944803350236</v>
      </c>
      <c r="AW699" s="1">
        <f t="shared" si="93"/>
        <v>0.52188492869641101</v>
      </c>
    </row>
    <row r="700" spans="1:49" x14ac:dyDescent="0.2">
      <c r="A700">
        <v>698</v>
      </c>
      <c r="B700" t="s">
        <v>4994</v>
      </c>
      <c r="F700" t="s">
        <v>4993</v>
      </c>
      <c r="G700" t="s">
        <v>15</v>
      </c>
      <c r="H700" t="s">
        <v>14</v>
      </c>
      <c r="I700" t="s">
        <v>4992</v>
      </c>
      <c r="J700">
        <v>60012370</v>
      </c>
      <c r="K700" t="s">
        <v>1613</v>
      </c>
      <c r="L700" t="s">
        <v>1612</v>
      </c>
      <c r="M700" t="s">
        <v>1173</v>
      </c>
      <c r="N700">
        <v>2</v>
      </c>
      <c r="O700" t="s">
        <v>4991</v>
      </c>
      <c r="P700" t="s">
        <v>4990</v>
      </c>
      <c r="Q700" t="s">
        <v>4989</v>
      </c>
      <c r="R700" s="7">
        <v>35796</v>
      </c>
      <c r="S700" s="8">
        <f t="shared" si="88"/>
        <v>1998</v>
      </c>
      <c r="T700" s="8">
        <v>1998</v>
      </c>
      <c r="U700" s="8">
        <f t="shared" si="89"/>
        <v>24</v>
      </c>
      <c r="V700" s="7">
        <v>1998</v>
      </c>
      <c r="W700" t="s">
        <v>3776</v>
      </c>
      <c r="X700" s="2">
        <v>0.21099999999999999</v>
      </c>
      <c r="Y700" s="6">
        <f t="shared" si="86"/>
        <v>5.6325244921384904E-3</v>
      </c>
      <c r="AA700">
        <v>9168516</v>
      </c>
      <c r="AB700">
        <v>18936</v>
      </c>
      <c r="AD700" t="s">
        <v>4</v>
      </c>
      <c r="AE700" t="s">
        <v>3775</v>
      </c>
      <c r="AF700">
        <v>6</v>
      </c>
      <c r="AH700" t="s">
        <v>4988</v>
      </c>
      <c r="AI700" t="s">
        <v>4987</v>
      </c>
      <c r="AJ700" t="s">
        <v>4986</v>
      </c>
      <c r="AK700" t="s">
        <v>4985</v>
      </c>
      <c r="AL700">
        <v>2</v>
      </c>
      <c r="AM700" s="5">
        <f t="shared" si="90"/>
        <v>8.3333333333333329E-2</v>
      </c>
      <c r="AN700" s="4">
        <f t="shared" si="87"/>
        <v>1.2621481761958852E-4</v>
      </c>
      <c r="AO700" s="3"/>
      <c r="AP700">
        <v>0</v>
      </c>
      <c r="AR700" t="s">
        <v>1</v>
      </c>
      <c r="AT700" s="2">
        <v>0.52500000000000002</v>
      </c>
      <c r="AU700" s="1">
        <f t="shared" si="91"/>
        <v>0.39806315897828193</v>
      </c>
      <c r="AV700" s="1">
        <f t="shared" si="92"/>
        <v>0.28793696548790393</v>
      </c>
      <c r="AW700" s="1">
        <f t="shared" si="93"/>
        <v>0.1778107719975259</v>
      </c>
    </row>
    <row r="701" spans="1:49" x14ac:dyDescent="0.2">
      <c r="A701">
        <v>699</v>
      </c>
      <c r="B701" t="s">
        <v>4984</v>
      </c>
      <c r="C701" t="s">
        <v>4983</v>
      </c>
      <c r="F701" t="s">
        <v>4982</v>
      </c>
      <c r="G701" t="s">
        <v>15</v>
      </c>
      <c r="H701" t="s">
        <v>14</v>
      </c>
      <c r="I701" t="s">
        <v>4981</v>
      </c>
      <c r="J701" t="s">
        <v>1478</v>
      </c>
      <c r="K701" t="s">
        <v>1477</v>
      </c>
      <c r="L701" t="s">
        <v>1476</v>
      </c>
      <c r="M701" t="s">
        <v>1475</v>
      </c>
      <c r="N701">
        <v>3</v>
      </c>
      <c r="O701" t="s">
        <v>4980</v>
      </c>
      <c r="P701" t="s">
        <v>4979</v>
      </c>
      <c r="Q701" t="s">
        <v>4978</v>
      </c>
      <c r="R701" s="7">
        <v>35796</v>
      </c>
      <c r="S701" s="8">
        <f t="shared" si="88"/>
        <v>1998</v>
      </c>
      <c r="T701" s="8">
        <v>1998</v>
      </c>
      <c r="U701" s="8">
        <f t="shared" si="89"/>
        <v>24</v>
      </c>
      <c r="V701" s="7">
        <v>1998</v>
      </c>
      <c r="W701" s="12" t="s">
        <v>3074</v>
      </c>
      <c r="X701" s="2">
        <v>2.383</v>
      </c>
      <c r="Y701" s="6">
        <f t="shared" si="86"/>
        <v>6.3612824003630442E-2</v>
      </c>
      <c r="AA701">
        <v>13502417</v>
      </c>
      <c r="AB701">
        <v>17416</v>
      </c>
      <c r="AD701" t="s">
        <v>4</v>
      </c>
      <c r="AE701">
        <v>145</v>
      </c>
      <c r="AF701">
        <v>2</v>
      </c>
      <c r="AH701" t="s">
        <v>4977</v>
      </c>
      <c r="AI701" t="s">
        <v>4976</v>
      </c>
      <c r="AJ701" t="s">
        <v>4975</v>
      </c>
      <c r="AK701" t="s">
        <v>4974</v>
      </c>
      <c r="AL701">
        <v>3</v>
      </c>
      <c r="AM701" s="5">
        <f t="shared" si="90"/>
        <v>0.125</v>
      </c>
      <c r="AN701" s="4">
        <f t="shared" si="87"/>
        <v>1.893222264293828E-4</v>
      </c>
      <c r="AO701" s="3"/>
      <c r="AP701">
        <v>0</v>
      </c>
      <c r="AR701" t="s">
        <v>1</v>
      </c>
      <c r="AT701" s="2" t="s">
        <v>0</v>
      </c>
      <c r="AU701" s="1">
        <f t="shared" si="91"/>
        <v>4.4585773470470125</v>
      </c>
      <c r="AV701" s="1">
        <f t="shared" si="92"/>
        <v>3.1901073115029912</v>
      </c>
      <c r="AW701" s="1">
        <f t="shared" si="93"/>
        <v>1.9216372759589699</v>
      </c>
    </row>
    <row r="702" spans="1:49" x14ac:dyDescent="0.2">
      <c r="A702">
        <v>700</v>
      </c>
      <c r="B702" t="s">
        <v>4973</v>
      </c>
      <c r="F702" t="s">
        <v>4972</v>
      </c>
      <c r="G702" t="s">
        <v>15</v>
      </c>
      <c r="H702" t="s">
        <v>14</v>
      </c>
      <c r="I702" t="s">
        <v>4971</v>
      </c>
      <c r="J702">
        <v>60025555</v>
      </c>
      <c r="K702" t="s">
        <v>1636</v>
      </c>
      <c r="L702" t="s">
        <v>966</v>
      </c>
      <c r="M702" t="s">
        <v>89</v>
      </c>
      <c r="N702">
        <v>3</v>
      </c>
      <c r="O702" t="s">
        <v>4970</v>
      </c>
      <c r="P702" t="s">
        <v>4969</v>
      </c>
      <c r="Q702" t="s">
        <v>4968</v>
      </c>
      <c r="R702" s="7">
        <v>35796</v>
      </c>
      <c r="S702" s="8">
        <f t="shared" si="88"/>
        <v>1998</v>
      </c>
      <c r="T702" s="8">
        <v>1998</v>
      </c>
      <c r="U702" s="8">
        <f t="shared" si="89"/>
        <v>24</v>
      </c>
      <c r="V702" s="7">
        <v>1998</v>
      </c>
      <c r="W702" t="s">
        <v>3776</v>
      </c>
      <c r="X702" s="2">
        <v>0.21099999999999999</v>
      </c>
      <c r="Y702" s="6">
        <f t="shared" si="86"/>
        <v>5.6325244921384904E-3</v>
      </c>
      <c r="AA702">
        <v>9168516</v>
      </c>
      <c r="AB702">
        <v>18936</v>
      </c>
      <c r="AD702" t="s">
        <v>4</v>
      </c>
      <c r="AE702" t="s">
        <v>3775</v>
      </c>
      <c r="AF702">
        <v>6</v>
      </c>
      <c r="AH702" t="s">
        <v>4967</v>
      </c>
      <c r="AI702" t="s">
        <v>4966</v>
      </c>
      <c r="AJ702" t="s">
        <v>4965</v>
      </c>
      <c r="AK702" t="s">
        <v>4964</v>
      </c>
      <c r="AL702">
        <v>9</v>
      </c>
      <c r="AM702" s="5">
        <f t="shared" si="90"/>
        <v>0.375</v>
      </c>
      <c r="AN702" s="4">
        <f t="shared" si="87"/>
        <v>5.6796667928814845E-4</v>
      </c>
      <c r="AO702" s="3"/>
      <c r="AP702">
        <v>0</v>
      </c>
      <c r="AR702" t="s">
        <v>1</v>
      </c>
      <c r="AT702" s="2">
        <v>0.52500000000000002</v>
      </c>
      <c r="AU702" s="1">
        <f t="shared" si="91"/>
        <v>0.41131571482833873</v>
      </c>
      <c r="AV702" s="1">
        <f t="shared" si="92"/>
        <v>0.31002455857133193</v>
      </c>
      <c r="AW702" s="1">
        <f t="shared" si="93"/>
        <v>0.20873340231432508</v>
      </c>
    </row>
    <row r="703" spans="1:49" x14ac:dyDescent="0.2">
      <c r="A703">
        <v>701</v>
      </c>
      <c r="B703" t="s">
        <v>4963</v>
      </c>
      <c r="F703" t="s">
        <v>4962</v>
      </c>
      <c r="G703" t="s">
        <v>15</v>
      </c>
      <c r="H703" t="s">
        <v>14</v>
      </c>
      <c r="I703" t="s">
        <v>4961</v>
      </c>
      <c r="J703">
        <v>60025272</v>
      </c>
      <c r="K703" t="s">
        <v>4960</v>
      </c>
      <c r="L703" t="s">
        <v>966</v>
      </c>
      <c r="M703" t="s">
        <v>89</v>
      </c>
      <c r="N703">
        <v>4</v>
      </c>
      <c r="O703" t="s">
        <v>4959</v>
      </c>
      <c r="P703" t="s">
        <v>4958</v>
      </c>
      <c r="Q703" t="s">
        <v>4957</v>
      </c>
      <c r="R703" s="7">
        <v>35796</v>
      </c>
      <c r="S703" s="8">
        <f t="shared" si="88"/>
        <v>1998</v>
      </c>
      <c r="T703" s="8">
        <v>1998</v>
      </c>
      <c r="U703" s="8">
        <f t="shared" si="89"/>
        <v>24</v>
      </c>
      <c r="V703" s="7">
        <v>1998</v>
      </c>
      <c r="W703" t="s">
        <v>4956</v>
      </c>
      <c r="X703" s="2">
        <v>0.188</v>
      </c>
      <c r="Y703" s="6">
        <f t="shared" si="86"/>
        <v>5.0185526280665223E-3</v>
      </c>
      <c r="AA703">
        <v>9168508</v>
      </c>
      <c r="AB703">
        <v>26076</v>
      </c>
      <c r="AD703" t="s">
        <v>4</v>
      </c>
      <c r="AE703" t="s">
        <v>4955</v>
      </c>
      <c r="AF703">
        <v>6</v>
      </c>
      <c r="AH703" t="s">
        <v>4954</v>
      </c>
      <c r="AI703" t="s">
        <v>4953</v>
      </c>
      <c r="AJ703" t="s">
        <v>4952</v>
      </c>
      <c r="AK703" t="s">
        <v>4951</v>
      </c>
      <c r="AL703">
        <v>2</v>
      </c>
      <c r="AM703" s="5">
        <f t="shared" si="90"/>
        <v>8.3333333333333329E-2</v>
      </c>
      <c r="AN703" s="4">
        <f t="shared" si="87"/>
        <v>1.2621481761958852E-4</v>
      </c>
      <c r="AO703" s="3"/>
      <c r="AP703">
        <v>0</v>
      </c>
      <c r="AR703" t="s">
        <v>1</v>
      </c>
      <c r="AT703" s="2" t="s">
        <v>0</v>
      </c>
      <c r="AU703" s="1">
        <f t="shared" si="91"/>
        <v>0.3550851284932442</v>
      </c>
      <c r="AV703" s="1">
        <f t="shared" si="92"/>
        <v>0.25723837228430557</v>
      </c>
      <c r="AW703" s="1">
        <f t="shared" si="93"/>
        <v>0.15939161607536687</v>
      </c>
    </row>
    <row r="704" spans="1:49" x14ac:dyDescent="0.2">
      <c r="A704">
        <v>702</v>
      </c>
      <c r="B704" t="s">
        <v>4950</v>
      </c>
      <c r="F704" t="s">
        <v>4949</v>
      </c>
      <c r="G704" t="s">
        <v>15</v>
      </c>
      <c r="H704" t="s">
        <v>14</v>
      </c>
      <c r="I704" t="s">
        <v>4948</v>
      </c>
      <c r="J704">
        <v>60104123</v>
      </c>
      <c r="K704" t="s">
        <v>4947</v>
      </c>
      <c r="L704" t="s">
        <v>4946</v>
      </c>
      <c r="M704" t="s">
        <v>89</v>
      </c>
      <c r="N704">
        <v>5</v>
      </c>
      <c r="O704" t="s">
        <v>4945</v>
      </c>
      <c r="P704" t="s">
        <v>4944</v>
      </c>
      <c r="Q704" t="s">
        <v>4943</v>
      </c>
      <c r="R704" s="7">
        <v>35796</v>
      </c>
      <c r="S704" s="8">
        <f t="shared" si="88"/>
        <v>1998</v>
      </c>
      <c r="T704" s="8">
        <v>1998</v>
      </c>
      <c r="U704" s="8">
        <f t="shared" si="89"/>
        <v>24</v>
      </c>
      <c r="V704" s="7">
        <v>1998</v>
      </c>
      <c r="W704" t="s">
        <v>1634</v>
      </c>
      <c r="X704" s="2">
        <v>0.182</v>
      </c>
      <c r="Y704" s="6">
        <f t="shared" si="86"/>
        <v>4.8583860548303574E-3</v>
      </c>
      <c r="AA704">
        <v>9168524</v>
      </c>
      <c r="AB704">
        <v>26075</v>
      </c>
      <c r="AD704" t="s">
        <v>4</v>
      </c>
      <c r="AE704" t="s">
        <v>1633</v>
      </c>
      <c r="AF704">
        <v>6</v>
      </c>
      <c r="AH704" t="s">
        <v>4942</v>
      </c>
      <c r="AI704" t="s">
        <v>4941</v>
      </c>
      <c r="AJ704" t="s">
        <v>4940</v>
      </c>
      <c r="AK704" t="s">
        <v>4939</v>
      </c>
      <c r="AL704">
        <v>0</v>
      </c>
      <c r="AM704" s="5">
        <f t="shared" si="90"/>
        <v>0</v>
      </c>
      <c r="AN704" s="4">
        <f t="shared" si="87"/>
        <v>0</v>
      </c>
      <c r="AO704" s="3"/>
      <c r="AP704">
        <v>0</v>
      </c>
      <c r="AR704" t="s">
        <v>1</v>
      </c>
      <c r="AT704" s="2">
        <v>0.35199999999999998</v>
      </c>
      <c r="AU704" s="1">
        <f t="shared" si="91"/>
        <v>0.340087023838125</v>
      </c>
      <c r="AV704" s="1">
        <f t="shared" si="92"/>
        <v>0.24291930274151788</v>
      </c>
      <c r="AW704" s="1">
        <f t="shared" si="93"/>
        <v>0.14575158164491073</v>
      </c>
    </row>
    <row r="705" spans="1:49" x14ac:dyDescent="0.2">
      <c r="A705">
        <v>703</v>
      </c>
      <c r="B705" t="s">
        <v>4938</v>
      </c>
      <c r="C705" t="s">
        <v>4937</v>
      </c>
      <c r="F705" t="s">
        <v>4936</v>
      </c>
      <c r="G705" t="s">
        <v>15</v>
      </c>
      <c r="H705" t="s">
        <v>14</v>
      </c>
      <c r="I705" t="s">
        <v>4935</v>
      </c>
      <c r="J705" t="s">
        <v>4934</v>
      </c>
      <c r="K705" t="s">
        <v>4933</v>
      </c>
      <c r="L705" t="s">
        <v>4932</v>
      </c>
      <c r="M705" t="s">
        <v>4723</v>
      </c>
      <c r="N705">
        <v>3</v>
      </c>
      <c r="O705" t="s">
        <v>4931</v>
      </c>
      <c r="P705" t="s">
        <v>4930</v>
      </c>
      <c r="Q705" t="s">
        <v>4929</v>
      </c>
      <c r="R705" s="7">
        <v>35796</v>
      </c>
      <c r="S705" s="8">
        <f t="shared" si="88"/>
        <v>1998</v>
      </c>
      <c r="T705" s="8">
        <v>1998</v>
      </c>
      <c r="U705" s="8">
        <f t="shared" si="89"/>
        <v>24</v>
      </c>
      <c r="V705" s="7">
        <v>1998</v>
      </c>
      <c r="W705" s="12" t="s">
        <v>3074</v>
      </c>
      <c r="X705" s="2">
        <v>2.383</v>
      </c>
      <c r="Y705" s="6">
        <f t="shared" si="86"/>
        <v>6.3612824003630442E-2</v>
      </c>
      <c r="AA705">
        <v>13502417</v>
      </c>
      <c r="AB705">
        <v>17416</v>
      </c>
      <c r="AD705" t="s">
        <v>4</v>
      </c>
      <c r="AE705">
        <v>145</v>
      </c>
      <c r="AF705">
        <v>2</v>
      </c>
      <c r="AH705" t="s">
        <v>4928</v>
      </c>
      <c r="AI705" t="s">
        <v>4927</v>
      </c>
      <c r="AJ705" t="s">
        <v>4926</v>
      </c>
      <c r="AK705" t="s">
        <v>4925</v>
      </c>
      <c r="AL705">
        <v>69</v>
      </c>
      <c r="AM705" s="5">
        <f t="shared" si="90"/>
        <v>2.875</v>
      </c>
      <c r="AN705" s="4">
        <f t="shared" si="87"/>
        <v>4.354411207875805E-3</v>
      </c>
      <c r="AO705" s="3"/>
      <c r="AP705">
        <v>0</v>
      </c>
      <c r="AR705" t="s">
        <v>1</v>
      </c>
      <c r="AT705" s="2" t="s">
        <v>0</v>
      </c>
      <c r="AU705" s="1">
        <f t="shared" si="91"/>
        <v>4.5835300164904051</v>
      </c>
      <c r="AV705" s="1">
        <f t="shared" si="92"/>
        <v>3.398361760575312</v>
      </c>
      <c r="AW705" s="1">
        <f t="shared" si="93"/>
        <v>2.2131935046602198</v>
      </c>
    </row>
    <row r="706" spans="1:49" x14ac:dyDescent="0.2">
      <c r="A706">
        <v>704</v>
      </c>
      <c r="B706" t="s">
        <v>4924</v>
      </c>
      <c r="C706" t="s">
        <v>4923</v>
      </c>
      <c r="F706" t="s">
        <v>4922</v>
      </c>
      <c r="G706" t="s">
        <v>15</v>
      </c>
      <c r="H706" t="s">
        <v>14</v>
      </c>
      <c r="I706" t="s">
        <v>4921</v>
      </c>
      <c r="J706">
        <v>60030000</v>
      </c>
      <c r="K706" t="s">
        <v>4920</v>
      </c>
      <c r="L706" t="s">
        <v>1785</v>
      </c>
      <c r="M706" t="s">
        <v>235</v>
      </c>
      <c r="N706">
        <v>2</v>
      </c>
      <c r="O706" t="s">
        <v>4919</v>
      </c>
      <c r="P706" t="s">
        <v>4918</v>
      </c>
      <c r="Q706" t="s">
        <v>4917</v>
      </c>
      <c r="R706" s="7">
        <v>35796</v>
      </c>
      <c r="S706" s="8">
        <f t="shared" si="88"/>
        <v>1998</v>
      </c>
      <c r="T706" s="8">
        <v>1998</v>
      </c>
      <c r="U706" s="8">
        <f t="shared" si="89"/>
        <v>24</v>
      </c>
      <c r="V706" s="7">
        <v>1998</v>
      </c>
      <c r="W706" s="12" t="s">
        <v>3074</v>
      </c>
      <c r="X706" s="2">
        <v>2.383</v>
      </c>
      <c r="Y706" s="6">
        <f t="shared" ref="Y706:Y769" si="94">(X706-$Z$3)/($Z$2-$Z$3)</f>
        <v>6.3612824003630442E-2</v>
      </c>
      <c r="AA706">
        <v>13502417</v>
      </c>
      <c r="AB706">
        <v>17416</v>
      </c>
      <c r="AD706" t="s">
        <v>4</v>
      </c>
      <c r="AE706">
        <v>145</v>
      </c>
      <c r="AF706">
        <v>2</v>
      </c>
      <c r="AH706" t="s">
        <v>4916</v>
      </c>
      <c r="AI706" t="s">
        <v>4915</v>
      </c>
      <c r="AJ706" t="s">
        <v>4914</v>
      </c>
      <c r="AK706" t="s">
        <v>4913</v>
      </c>
      <c r="AL706">
        <v>8</v>
      </c>
      <c r="AM706" s="5">
        <f t="shared" si="90"/>
        <v>0.33333333333333331</v>
      </c>
      <c r="AN706" s="4">
        <f t="shared" ref="AN706:AN769" si="95">(AM706-$AO$3)/($AO$2-$AO$3)</f>
        <v>5.048592704783541E-4</v>
      </c>
      <c r="AO706" s="3"/>
      <c r="AP706">
        <v>0</v>
      </c>
      <c r="AR706" t="s">
        <v>1</v>
      </c>
      <c r="AT706" s="2" t="s">
        <v>0</v>
      </c>
      <c r="AU706" s="1">
        <f t="shared" si="91"/>
        <v>4.4680434583684816</v>
      </c>
      <c r="AV706" s="1">
        <f t="shared" si="92"/>
        <v>3.20588416370544</v>
      </c>
      <c r="AW706" s="1">
        <f t="shared" si="93"/>
        <v>1.9437248690423978</v>
      </c>
    </row>
    <row r="707" spans="1:49" x14ac:dyDescent="0.2">
      <c r="A707">
        <v>705</v>
      </c>
      <c r="B707" t="s">
        <v>4912</v>
      </c>
      <c r="C707" t="s">
        <v>4911</v>
      </c>
      <c r="F707" t="s">
        <v>4910</v>
      </c>
      <c r="G707" t="s">
        <v>15</v>
      </c>
      <c r="H707" t="s">
        <v>14</v>
      </c>
      <c r="I707" t="s">
        <v>4909</v>
      </c>
      <c r="J707" t="s">
        <v>4908</v>
      </c>
      <c r="K707" t="s">
        <v>4907</v>
      </c>
      <c r="L707" t="s">
        <v>4906</v>
      </c>
      <c r="M707" t="s">
        <v>4905</v>
      </c>
      <c r="N707">
        <v>4</v>
      </c>
      <c r="O707" t="s">
        <v>4904</v>
      </c>
      <c r="P707" t="s">
        <v>4903</v>
      </c>
      <c r="Q707" t="s">
        <v>4902</v>
      </c>
      <c r="R707" s="7">
        <v>35796</v>
      </c>
      <c r="S707" s="8">
        <f t="shared" si="88"/>
        <v>1998</v>
      </c>
      <c r="T707" s="8">
        <v>1998</v>
      </c>
      <c r="U707" s="8">
        <f t="shared" si="89"/>
        <v>24</v>
      </c>
      <c r="V707" s="7">
        <v>1998</v>
      </c>
      <c r="W707" s="12" t="s">
        <v>3172</v>
      </c>
      <c r="X707" s="2">
        <v>2.383</v>
      </c>
      <c r="Y707" s="6">
        <f t="shared" si="94"/>
        <v>6.3612824003630442E-2</v>
      </c>
      <c r="AA707">
        <v>13502395</v>
      </c>
      <c r="AB707">
        <v>17418</v>
      </c>
      <c r="AD707" t="s">
        <v>4</v>
      </c>
      <c r="AE707">
        <v>145</v>
      </c>
      <c r="AF707">
        <v>3</v>
      </c>
      <c r="AH707" t="s">
        <v>4901</v>
      </c>
      <c r="AI707" t="s">
        <v>4900</v>
      </c>
      <c r="AJ707" t="s">
        <v>4899</v>
      </c>
      <c r="AK707" t="s">
        <v>4898</v>
      </c>
      <c r="AL707">
        <v>22</v>
      </c>
      <c r="AM707" s="5">
        <f t="shared" si="90"/>
        <v>0.91666666666666663</v>
      </c>
      <c r="AN707" s="4">
        <f t="shared" si="95"/>
        <v>1.3883629938154739E-3</v>
      </c>
      <c r="AO707" s="3"/>
      <c r="AP707">
        <v>0</v>
      </c>
      <c r="AR707" t="s">
        <v>1</v>
      </c>
      <c r="AT707" s="2" t="s">
        <v>0</v>
      </c>
      <c r="AU707" s="1">
        <f t="shared" si="91"/>
        <v>4.494548570068595</v>
      </c>
      <c r="AV707" s="1">
        <f t="shared" si="92"/>
        <v>3.2500593498722958</v>
      </c>
      <c r="AW707" s="1">
        <f t="shared" si="93"/>
        <v>2.0055701296759962</v>
      </c>
    </row>
    <row r="708" spans="1:49" x14ac:dyDescent="0.2">
      <c r="A708">
        <v>706</v>
      </c>
      <c r="B708" t="s">
        <v>4897</v>
      </c>
      <c r="C708" t="s">
        <v>4896</v>
      </c>
      <c r="F708" t="s">
        <v>4895</v>
      </c>
      <c r="G708" t="s">
        <v>15</v>
      </c>
      <c r="H708" t="s">
        <v>14</v>
      </c>
      <c r="I708" t="s">
        <v>4894</v>
      </c>
      <c r="J708" t="s">
        <v>4893</v>
      </c>
      <c r="K708" t="s">
        <v>4892</v>
      </c>
      <c r="L708" t="s">
        <v>4891</v>
      </c>
      <c r="M708" t="s">
        <v>1646</v>
      </c>
      <c r="N708">
        <v>3</v>
      </c>
      <c r="O708" t="s">
        <v>4890</v>
      </c>
      <c r="P708" t="s">
        <v>4889</v>
      </c>
      <c r="Q708" t="s">
        <v>4888</v>
      </c>
      <c r="R708" s="7">
        <v>35796</v>
      </c>
      <c r="S708" s="8">
        <f t="shared" si="88"/>
        <v>1998</v>
      </c>
      <c r="T708" s="8">
        <v>1998</v>
      </c>
      <c r="U708" s="8">
        <f t="shared" si="89"/>
        <v>24</v>
      </c>
      <c r="V708" s="7">
        <v>1998</v>
      </c>
      <c r="W708" s="12" t="s">
        <v>3074</v>
      </c>
      <c r="X708" s="2">
        <v>2.383</v>
      </c>
      <c r="Y708" s="6">
        <f t="shared" si="94"/>
        <v>6.3612824003630442E-2</v>
      </c>
      <c r="AA708">
        <v>13502417</v>
      </c>
      <c r="AB708">
        <v>17416</v>
      </c>
      <c r="AD708" t="s">
        <v>4</v>
      </c>
      <c r="AE708">
        <v>145</v>
      </c>
      <c r="AF708">
        <v>2</v>
      </c>
      <c r="AH708" t="s">
        <v>4887</v>
      </c>
      <c r="AI708" t="s">
        <v>4886</v>
      </c>
      <c r="AJ708" t="s">
        <v>4885</v>
      </c>
      <c r="AK708" t="s">
        <v>4884</v>
      </c>
      <c r="AL708">
        <v>41</v>
      </c>
      <c r="AM708" s="5">
        <f t="shared" si="90"/>
        <v>1.7083333333333333</v>
      </c>
      <c r="AN708" s="4">
        <f t="shared" si="95"/>
        <v>2.5874037612015652E-3</v>
      </c>
      <c r="AO708" s="3"/>
      <c r="AP708">
        <v>0</v>
      </c>
      <c r="AR708" t="s">
        <v>1</v>
      </c>
      <c r="AT708" s="2" t="s">
        <v>0</v>
      </c>
      <c r="AU708" s="1">
        <f t="shared" si="91"/>
        <v>4.5305197930901775</v>
      </c>
      <c r="AV708" s="1">
        <f t="shared" si="92"/>
        <v>3.3100113882416</v>
      </c>
      <c r="AW708" s="1">
        <f t="shared" si="93"/>
        <v>2.089502983393023</v>
      </c>
    </row>
    <row r="709" spans="1:49" x14ac:dyDescent="0.2">
      <c r="A709">
        <v>707</v>
      </c>
      <c r="B709" t="s">
        <v>4883</v>
      </c>
      <c r="C709" t="s">
        <v>4882</v>
      </c>
      <c r="F709" t="s">
        <v>4881</v>
      </c>
      <c r="G709" t="s">
        <v>15</v>
      </c>
      <c r="H709" t="s">
        <v>14</v>
      </c>
      <c r="I709" t="s">
        <v>4880</v>
      </c>
      <c r="J709">
        <v>60009697</v>
      </c>
      <c r="K709" t="s">
        <v>4879</v>
      </c>
      <c r="L709" t="s">
        <v>4878</v>
      </c>
      <c r="M709" t="s">
        <v>161</v>
      </c>
      <c r="N709">
        <v>2</v>
      </c>
      <c r="O709" t="s">
        <v>4877</v>
      </c>
      <c r="P709" t="s">
        <v>4876</v>
      </c>
      <c r="Q709" t="s">
        <v>4875</v>
      </c>
      <c r="R709" s="7">
        <v>35796</v>
      </c>
      <c r="S709" s="8">
        <f t="shared" si="88"/>
        <v>1998</v>
      </c>
      <c r="T709" s="8">
        <v>1998</v>
      </c>
      <c r="U709" s="8">
        <f t="shared" si="89"/>
        <v>24</v>
      </c>
      <c r="V709" s="7">
        <v>1998</v>
      </c>
      <c r="W709" s="12" t="s">
        <v>3074</v>
      </c>
      <c r="X709" s="2">
        <v>2.383</v>
      </c>
      <c r="Y709" s="6">
        <f t="shared" si="94"/>
        <v>6.3612824003630442E-2</v>
      </c>
      <c r="AA709">
        <v>13502417</v>
      </c>
      <c r="AB709">
        <v>17416</v>
      </c>
      <c r="AD709" t="s">
        <v>4</v>
      </c>
      <c r="AE709">
        <v>145</v>
      </c>
      <c r="AF709">
        <v>2</v>
      </c>
      <c r="AH709" t="s">
        <v>4874</v>
      </c>
      <c r="AI709" t="s">
        <v>4873</v>
      </c>
      <c r="AJ709" t="s">
        <v>4872</v>
      </c>
      <c r="AK709" t="s">
        <v>4871</v>
      </c>
      <c r="AL709">
        <v>86</v>
      </c>
      <c r="AM709" s="5">
        <f t="shared" si="90"/>
        <v>3.5833333333333335</v>
      </c>
      <c r="AN709" s="4">
        <f t="shared" si="95"/>
        <v>5.4272371576423077E-3</v>
      </c>
      <c r="AO709" s="3"/>
      <c r="AP709">
        <v>0</v>
      </c>
      <c r="AR709" t="s">
        <v>1</v>
      </c>
      <c r="AT709" s="2" t="s">
        <v>0</v>
      </c>
      <c r="AU709" s="1">
        <f t="shared" si="91"/>
        <v>4.6157147949833996</v>
      </c>
      <c r="AV709" s="1">
        <f t="shared" si="92"/>
        <v>3.4520030580636374</v>
      </c>
      <c r="AW709" s="1">
        <f t="shared" si="93"/>
        <v>2.2882913211438747</v>
      </c>
    </row>
    <row r="710" spans="1:49" x14ac:dyDescent="0.2">
      <c r="A710">
        <v>708</v>
      </c>
      <c r="B710" t="s">
        <v>4870</v>
      </c>
      <c r="F710" t="s">
        <v>4869</v>
      </c>
      <c r="G710" t="s">
        <v>15</v>
      </c>
      <c r="H710" t="s">
        <v>14</v>
      </c>
      <c r="I710" t="s">
        <v>4868</v>
      </c>
      <c r="J710">
        <v>60025555</v>
      </c>
      <c r="K710" t="s">
        <v>1636</v>
      </c>
      <c r="L710" t="s">
        <v>966</v>
      </c>
      <c r="M710" t="s">
        <v>89</v>
      </c>
      <c r="N710">
        <v>4</v>
      </c>
      <c r="O710" t="s">
        <v>4867</v>
      </c>
      <c r="P710" t="s">
        <v>4866</v>
      </c>
      <c r="Q710" t="s">
        <v>3212</v>
      </c>
      <c r="R710" s="7">
        <v>35796</v>
      </c>
      <c r="S710" s="8">
        <f t="shared" si="88"/>
        <v>1998</v>
      </c>
      <c r="T710" s="8">
        <v>1998</v>
      </c>
      <c r="U710" s="8">
        <f t="shared" si="89"/>
        <v>24</v>
      </c>
      <c r="V710" s="7">
        <v>1998</v>
      </c>
      <c r="W710" t="s">
        <v>3776</v>
      </c>
      <c r="X710" s="2">
        <v>0.21099999999999999</v>
      </c>
      <c r="Y710" s="6">
        <f t="shared" si="94"/>
        <v>5.6325244921384904E-3</v>
      </c>
      <c r="AA710">
        <v>9168516</v>
      </c>
      <c r="AB710">
        <v>18936</v>
      </c>
      <c r="AD710" t="s">
        <v>4</v>
      </c>
      <c r="AE710" t="s">
        <v>3775</v>
      </c>
      <c r="AF710">
        <v>6</v>
      </c>
      <c r="AH710" t="s">
        <v>4865</v>
      </c>
      <c r="AI710" t="s">
        <v>4864</v>
      </c>
      <c r="AJ710" t="s">
        <v>4863</v>
      </c>
      <c r="AK710" t="s">
        <v>4862</v>
      </c>
      <c r="AL710">
        <v>7</v>
      </c>
      <c r="AM710" s="5">
        <f t="shared" si="90"/>
        <v>0.29166666666666669</v>
      </c>
      <c r="AN710" s="4">
        <f t="shared" si="95"/>
        <v>4.417518616685599E-4</v>
      </c>
      <c r="AO710" s="3"/>
      <c r="AP710">
        <v>0</v>
      </c>
      <c r="AR710" t="s">
        <v>1</v>
      </c>
      <c r="AT710" s="2">
        <v>0.52500000000000002</v>
      </c>
      <c r="AU710" s="1">
        <f t="shared" si="91"/>
        <v>0.40752927029975111</v>
      </c>
      <c r="AV710" s="1">
        <f t="shared" si="92"/>
        <v>0.30371381769035255</v>
      </c>
      <c r="AW710" s="1">
        <f t="shared" si="93"/>
        <v>0.19989836508095393</v>
      </c>
    </row>
    <row r="711" spans="1:49" x14ac:dyDescent="0.2">
      <c r="A711">
        <v>709</v>
      </c>
      <c r="B711" t="s">
        <v>4861</v>
      </c>
      <c r="C711" t="s">
        <v>4860</v>
      </c>
      <c r="F711" t="s">
        <v>4859</v>
      </c>
      <c r="G711" t="s">
        <v>15</v>
      </c>
      <c r="H711" t="s">
        <v>14</v>
      </c>
      <c r="I711" t="s">
        <v>4858</v>
      </c>
      <c r="J711">
        <v>60011132</v>
      </c>
      <c r="K711" t="s">
        <v>4857</v>
      </c>
      <c r="L711" t="s">
        <v>1517</v>
      </c>
      <c r="M711" t="s">
        <v>73</v>
      </c>
      <c r="N711">
        <v>7</v>
      </c>
      <c r="O711" t="s">
        <v>4856</v>
      </c>
      <c r="P711" t="s">
        <v>4855</v>
      </c>
      <c r="Q711" t="s">
        <v>4854</v>
      </c>
      <c r="R711" s="7">
        <v>35796</v>
      </c>
      <c r="S711" s="8">
        <f t="shared" si="88"/>
        <v>1998</v>
      </c>
      <c r="T711" s="8">
        <v>1998</v>
      </c>
      <c r="U711" s="8">
        <f t="shared" si="89"/>
        <v>24</v>
      </c>
      <c r="V711" s="7" t="s">
        <v>4853</v>
      </c>
      <c r="W711" t="s">
        <v>3691</v>
      </c>
      <c r="X711" s="2">
        <v>0.84699999999999998</v>
      </c>
      <c r="Y711" s="6">
        <f t="shared" si="94"/>
        <v>2.2610181255172047E-2</v>
      </c>
      <c r="AA711">
        <v>281522</v>
      </c>
      <c r="AB711">
        <v>12174</v>
      </c>
      <c r="AD711" t="s">
        <v>4</v>
      </c>
      <c r="AE711">
        <v>45</v>
      </c>
      <c r="AF711">
        <v>2</v>
      </c>
      <c r="AH711" t="s">
        <v>4852</v>
      </c>
      <c r="AI711" t="s">
        <v>4851</v>
      </c>
      <c r="AK711" t="s">
        <v>4850</v>
      </c>
      <c r="AL711">
        <v>4</v>
      </c>
      <c r="AM711" s="5">
        <f t="shared" si="90"/>
        <v>0.16666666666666666</v>
      </c>
      <c r="AN711" s="4">
        <f t="shared" si="95"/>
        <v>2.5242963523917705E-4</v>
      </c>
      <c r="AO711" s="3"/>
      <c r="AP711">
        <v>0</v>
      </c>
      <c r="AR711" t="s">
        <v>1</v>
      </c>
      <c r="AT711" s="2" t="s">
        <v>0</v>
      </c>
      <c r="AU711" s="1">
        <f t="shared" si="91"/>
        <v>1.5902855769192183</v>
      </c>
      <c r="AV711" s="1">
        <f t="shared" si="92"/>
        <v>1.1431305445205611</v>
      </c>
      <c r="AW711" s="1">
        <f t="shared" si="93"/>
        <v>0.69597551212190378</v>
      </c>
    </row>
    <row r="712" spans="1:49" x14ac:dyDescent="0.2">
      <c r="A712">
        <v>710</v>
      </c>
      <c r="B712" t="s">
        <v>4849</v>
      </c>
      <c r="C712" t="s">
        <v>4848</v>
      </c>
      <c r="E712">
        <v>9628025</v>
      </c>
      <c r="F712" t="s">
        <v>4847</v>
      </c>
      <c r="G712" t="s">
        <v>15</v>
      </c>
      <c r="H712" t="s">
        <v>14</v>
      </c>
      <c r="I712" t="s">
        <v>4846</v>
      </c>
      <c r="J712" t="s">
        <v>4845</v>
      </c>
      <c r="K712" t="s">
        <v>4844</v>
      </c>
      <c r="L712" t="s">
        <v>4843</v>
      </c>
      <c r="M712" t="s">
        <v>4842</v>
      </c>
      <c r="N712">
        <v>5</v>
      </c>
      <c r="O712" t="s">
        <v>4841</v>
      </c>
      <c r="P712" t="s">
        <v>4840</v>
      </c>
      <c r="Q712" t="s">
        <v>4839</v>
      </c>
      <c r="R712" s="7">
        <v>35796</v>
      </c>
      <c r="S712" s="8">
        <f t="shared" si="88"/>
        <v>1998</v>
      </c>
      <c r="T712" s="8">
        <v>1998</v>
      </c>
      <c r="U712" s="8">
        <f t="shared" si="89"/>
        <v>24</v>
      </c>
      <c r="V712" s="7" t="s">
        <v>4838</v>
      </c>
      <c r="W712" t="s">
        <v>4837</v>
      </c>
      <c r="X712" s="2">
        <v>3.0579999999999998</v>
      </c>
      <c r="Y712" s="6">
        <f t="shared" si="94"/>
        <v>8.1631563492699066E-2</v>
      </c>
      <c r="AA712">
        <v>9607412</v>
      </c>
      <c r="AB712">
        <v>16612</v>
      </c>
      <c r="AD712" t="s">
        <v>4</v>
      </c>
      <c r="AE712">
        <v>14</v>
      </c>
      <c r="AF712">
        <v>3</v>
      </c>
      <c r="AH712" t="s">
        <v>4836</v>
      </c>
      <c r="AI712" t="s">
        <v>4835</v>
      </c>
      <c r="AK712" t="s">
        <v>4834</v>
      </c>
      <c r="AL712">
        <v>36</v>
      </c>
      <c r="AM712" s="5">
        <f t="shared" si="90"/>
        <v>1.5</v>
      </c>
      <c r="AN712" s="4">
        <f t="shared" si="95"/>
        <v>2.2718667171525938E-3</v>
      </c>
      <c r="AO712" s="3"/>
      <c r="AP712">
        <v>1</v>
      </c>
      <c r="AR712" t="s">
        <v>1</v>
      </c>
      <c r="AT712" s="2">
        <v>6.4169999999999998</v>
      </c>
      <c r="AU712" s="1">
        <f t="shared" si="91"/>
        <v>5.7823654460035119</v>
      </c>
      <c r="AV712" s="1">
        <f t="shared" si="92"/>
        <v>4.1951715104925835</v>
      </c>
      <c r="AW712" s="1">
        <f t="shared" si="93"/>
        <v>2.6079775749816534</v>
      </c>
    </row>
    <row r="713" spans="1:49" x14ac:dyDescent="0.2">
      <c r="A713">
        <v>711</v>
      </c>
      <c r="B713" t="s">
        <v>4833</v>
      </c>
      <c r="C713" t="s">
        <v>4832</v>
      </c>
      <c r="D713" t="s">
        <v>4831</v>
      </c>
      <c r="F713" t="s">
        <v>4830</v>
      </c>
      <c r="G713" t="s">
        <v>15</v>
      </c>
      <c r="H713" t="s">
        <v>14</v>
      </c>
      <c r="I713" t="s">
        <v>4829</v>
      </c>
      <c r="J713">
        <v>60020059</v>
      </c>
      <c r="K713" t="s">
        <v>4828</v>
      </c>
      <c r="L713" t="s">
        <v>4827</v>
      </c>
      <c r="M713" t="s">
        <v>73</v>
      </c>
      <c r="N713">
        <v>1</v>
      </c>
      <c r="O713" t="s">
        <v>4826</v>
      </c>
      <c r="P713">
        <v>7005186422</v>
      </c>
      <c r="Q713">
        <v>60020059</v>
      </c>
      <c r="R713" s="7">
        <v>35796</v>
      </c>
      <c r="S713" s="8">
        <f t="shared" si="88"/>
        <v>1998</v>
      </c>
      <c r="T713" s="8">
        <v>1998</v>
      </c>
      <c r="U713" s="8">
        <f t="shared" si="89"/>
        <v>24</v>
      </c>
      <c r="V713" s="7">
        <v>35916</v>
      </c>
      <c r="W713" t="s">
        <v>4825</v>
      </c>
      <c r="X713" s="2">
        <v>1.2609999999999999</v>
      </c>
      <c r="Y713" s="6">
        <f t="shared" si="94"/>
        <v>3.3661674808467469E-2</v>
      </c>
      <c r="AA713">
        <v>33472</v>
      </c>
      <c r="AB713">
        <v>24580</v>
      </c>
      <c r="AD713" t="s">
        <v>4</v>
      </c>
      <c r="AE713">
        <v>55</v>
      </c>
      <c r="AF713">
        <v>5</v>
      </c>
      <c r="AH713" t="s">
        <v>4824</v>
      </c>
      <c r="AI713" t="s">
        <v>4823</v>
      </c>
      <c r="AK713" t="s">
        <v>4822</v>
      </c>
      <c r="AL713">
        <v>26</v>
      </c>
      <c r="AM713" s="5">
        <f t="shared" si="90"/>
        <v>1.0833333333333333</v>
      </c>
      <c r="AN713" s="4">
        <f t="shared" si="95"/>
        <v>1.6407926290546509E-3</v>
      </c>
      <c r="AO713" s="3"/>
      <c r="AP713">
        <v>0</v>
      </c>
      <c r="AR713" t="s">
        <v>1</v>
      </c>
      <c r="AT713" s="2">
        <v>2.8439999999999999</v>
      </c>
      <c r="AU713" s="1">
        <f t="shared" si="91"/>
        <v>2.4055410154643622</v>
      </c>
      <c r="AV713" s="1">
        <f t="shared" si="92"/>
        <v>1.7651233718761059</v>
      </c>
      <c r="AW713" s="1">
        <f t="shared" si="93"/>
        <v>1.1247057282878496</v>
      </c>
    </row>
    <row r="714" spans="1:49" x14ac:dyDescent="0.2">
      <c r="A714">
        <v>712</v>
      </c>
      <c r="B714" t="s">
        <v>4821</v>
      </c>
      <c r="C714" t="s">
        <v>4820</v>
      </c>
      <c r="F714" t="s">
        <v>4819</v>
      </c>
      <c r="G714" t="s">
        <v>15</v>
      </c>
      <c r="H714" t="s">
        <v>14</v>
      </c>
      <c r="I714" t="s">
        <v>4818</v>
      </c>
      <c r="J714" t="s">
        <v>4817</v>
      </c>
      <c r="K714" t="s">
        <v>4816</v>
      </c>
      <c r="L714" t="s">
        <v>4815</v>
      </c>
      <c r="M714" t="s">
        <v>4814</v>
      </c>
      <c r="N714">
        <v>2</v>
      </c>
      <c r="O714" t="s">
        <v>4813</v>
      </c>
      <c r="P714" t="s">
        <v>4812</v>
      </c>
      <c r="Q714" t="s">
        <v>4811</v>
      </c>
      <c r="R714" s="7">
        <v>35796</v>
      </c>
      <c r="S714" s="8">
        <f t="shared" si="88"/>
        <v>1998</v>
      </c>
      <c r="T714" s="8">
        <v>1998</v>
      </c>
      <c r="U714" s="8">
        <f t="shared" si="89"/>
        <v>24</v>
      </c>
      <c r="V714" s="7" t="s">
        <v>2483</v>
      </c>
      <c r="W714" t="s">
        <v>1621</v>
      </c>
      <c r="X714" s="2">
        <v>0.371</v>
      </c>
      <c r="Y714" s="6">
        <f t="shared" si="94"/>
        <v>9.9036331117695747E-3</v>
      </c>
      <c r="AA714">
        <v>486604</v>
      </c>
      <c r="AB714">
        <v>28580</v>
      </c>
      <c r="AD714" t="s">
        <v>4</v>
      </c>
      <c r="AE714">
        <v>33</v>
      </c>
      <c r="AF714">
        <v>3</v>
      </c>
      <c r="AH714" t="s">
        <v>4810</v>
      </c>
      <c r="AI714" t="s">
        <v>4809</v>
      </c>
      <c r="AK714" t="s">
        <v>4808</v>
      </c>
      <c r="AL714">
        <v>22</v>
      </c>
      <c r="AM714" s="5">
        <f t="shared" si="90"/>
        <v>0.91666666666666663</v>
      </c>
      <c r="AN714" s="4">
        <f t="shared" si="95"/>
        <v>1.3883629938154739E-3</v>
      </c>
      <c r="AO714" s="3"/>
      <c r="AP714">
        <v>1</v>
      </c>
      <c r="AR714" t="s">
        <v>1</v>
      </c>
      <c r="AT714" s="2">
        <v>1.431</v>
      </c>
      <c r="AU714" s="1">
        <f t="shared" si="91"/>
        <v>0.73490520763833445</v>
      </c>
      <c r="AV714" s="1">
        <f t="shared" si="92"/>
        <v>0.56459980527925235</v>
      </c>
      <c r="AW714" s="1">
        <f t="shared" si="93"/>
        <v>0.39429440292017037</v>
      </c>
    </row>
    <row r="715" spans="1:49" x14ac:dyDescent="0.2">
      <c r="A715">
        <v>713</v>
      </c>
      <c r="B715" t="s">
        <v>4807</v>
      </c>
      <c r="C715" t="s">
        <v>4806</v>
      </c>
      <c r="F715" t="s">
        <v>4805</v>
      </c>
      <c r="G715" t="s">
        <v>15</v>
      </c>
      <c r="H715" t="s">
        <v>14</v>
      </c>
      <c r="I715" t="s">
        <v>4804</v>
      </c>
      <c r="J715">
        <v>60011476</v>
      </c>
      <c r="K715" t="s">
        <v>4803</v>
      </c>
      <c r="L715" t="s">
        <v>4802</v>
      </c>
      <c r="M715" t="s">
        <v>1355</v>
      </c>
      <c r="N715">
        <v>2</v>
      </c>
      <c r="O715" t="s">
        <v>4801</v>
      </c>
      <c r="P715" t="s">
        <v>4800</v>
      </c>
      <c r="Q715" t="s">
        <v>4799</v>
      </c>
      <c r="R715" s="7">
        <v>35796</v>
      </c>
      <c r="S715" s="8">
        <f t="shared" si="88"/>
        <v>1998</v>
      </c>
      <c r="T715" s="8">
        <v>1998</v>
      </c>
      <c r="U715" s="8">
        <f t="shared" si="89"/>
        <v>24</v>
      </c>
      <c r="V715" s="7">
        <v>1998</v>
      </c>
      <c r="W715" t="s">
        <v>1169</v>
      </c>
      <c r="X715" s="2">
        <v>0.30399999999999999</v>
      </c>
      <c r="Y715" s="6">
        <f t="shared" si="94"/>
        <v>8.115106377299057E-3</v>
      </c>
      <c r="AA715">
        <v>8952477</v>
      </c>
      <c r="AB715">
        <v>12250</v>
      </c>
      <c r="AD715" t="s">
        <v>4</v>
      </c>
      <c r="AE715">
        <v>18</v>
      </c>
      <c r="AF715">
        <v>1</v>
      </c>
      <c r="AH715" t="s">
        <v>4798</v>
      </c>
      <c r="AI715" t="s">
        <v>4797</v>
      </c>
      <c r="AJ715" t="s">
        <v>4796</v>
      </c>
      <c r="AK715" t="s">
        <v>4795</v>
      </c>
      <c r="AL715">
        <v>1</v>
      </c>
      <c r="AM715" s="5">
        <f t="shared" si="90"/>
        <v>4.1666666666666664E-2</v>
      </c>
      <c r="AN715" s="4">
        <f t="shared" si="95"/>
        <v>6.3107408809794262E-5</v>
      </c>
      <c r="AO715" s="3"/>
      <c r="AP715">
        <v>0</v>
      </c>
      <c r="AR715" t="s">
        <v>1</v>
      </c>
      <c r="AT715" s="2" t="s">
        <v>0</v>
      </c>
      <c r="AU715" s="1">
        <f t="shared" si="91"/>
        <v>0.5699506686752277</v>
      </c>
      <c r="AV715" s="1">
        <f t="shared" si="92"/>
        <v>0.40891068930544261</v>
      </c>
      <c r="AW715" s="1">
        <f t="shared" si="93"/>
        <v>0.2478707099356573</v>
      </c>
    </row>
    <row r="716" spans="1:49" x14ac:dyDescent="0.2">
      <c r="A716">
        <v>714</v>
      </c>
      <c r="B716" t="s">
        <v>4794</v>
      </c>
      <c r="C716" t="s">
        <v>4793</v>
      </c>
      <c r="F716" t="s">
        <v>4792</v>
      </c>
      <c r="G716" t="s">
        <v>15</v>
      </c>
      <c r="H716" t="s">
        <v>14</v>
      </c>
      <c r="I716" t="s">
        <v>4791</v>
      </c>
      <c r="J716" t="s">
        <v>4790</v>
      </c>
      <c r="K716" t="s">
        <v>4789</v>
      </c>
      <c r="L716" t="s">
        <v>4788</v>
      </c>
      <c r="M716" t="s">
        <v>921</v>
      </c>
      <c r="N716">
        <v>2</v>
      </c>
      <c r="O716" t="s">
        <v>4787</v>
      </c>
      <c r="P716" t="s">
        <v>4786</v>
      </c>
      <c r="Q716" t="s">
        <v>4785</v>
      </c>
      <c r="R716" s="7">
        <v>35796</v>
      </c>
      <c r="S716" s="8">
        <f t="shared" si="88"/>
        <v>1998</v>
      </c>
      <c r="T716" s="8">
        <v>1998</v>
      </c>
      <c r="U716" s="8">
        <f t="shared" si="89"/>
        <v>24</v>
      </c>
      <c r="V716" s="7" t="s">
        <v>2483</v>
      </c>
      <c r="W716" t="s">
        <v>4734</v>
      </c>
      <c r="X716" s="2">
        <v>0.75800000000000001</v>
      </c>
      <c r="Y716" s="6">
        <f t="shared" si="94"/>
        <v>2.0234377085502256E-2</v>
      </c>
      <c r="AA716">
        <v>224650</v>
      </c>
      <c r="AB716">
        <v>29589</v>
      </c>
      <c r="AC716">
        <v>15336794</v>
      </c>
      <c r="AD716" t="s">
        <v>4</v>
      </c>
      <c r="AE716">
        <v>35</v>
      </c>
      <c r="AF716">
        <v>3</v>
      </c>
      <c r="AH716" t="s">
        <v>4784</v>
      </c>
      <c r="AL716">
        <v>2</v>
      </c>
      <c r="AM716" s="5">
        <f t="shared" si="90"/>
        <v>8.3333333333333329E-2</v>
      </c>
      <c r="AN716" s="4">
        <f t="shared" si="95"/>
        <v>1.2621481761958852E-4</v>
      </c>
      <c r="AO716" s="3"/>
      <c r="AP716">
        <v>0</v>
      </c>
      <c r="AR716" t="s">
        <v>1</v>
      </c>
      <c r="AT716" s="2">
        <v>1.282</v>
      </c>
      <c r="AU716" s="1">
        <f t="shared" si="91"/>
        <v>1.4201928405137454</v>
      </c>
      <c r="AV716" s="1">
        <f t="shared" si="92"/>
        <v>1.0180295951560923</v>
      </c>
      <c r="AW716" s="1">
        <f t="shared" si="93"/>
        <v>0.61586634979843879</v>
      </c>
    </row>
    <row r="717" spans="1:49" x14ac:dyDescent="0.2">
      <c r="A717">
        <v>715</v>
      </c>
      <c r="B717" t="s">
        <v>4783</v>
      </c>
      <c r="C717" t="s">
        <v>4782</v>
      </c>
      <c r="F717" t="s">
        <v>4781</v>
      </c>
      <c r="G717" t="s">
        <v>15</v>
      </c>
      <c r="H717" t="s">
        <v>14</v>
      </c>
      <c r="I717" t="s">
        <v>4780</v>
      </c>
      <c r="N717">
        <v>1</v>
      </c>
      <c r="O717" t="s">
        <v>4779</v>
      </c>
      <c r="P717">
        <v>56693878000</v>
      </c>
      <c r="R717" s="7">
        <v>35796</v>
      </c>
      <c r="S717" s="8">
        <f t="shared" si="88"/>
        <v>1998</v>
      </c>
      <c r="T717" s="8">
        <v>1998</v>
      </c>
      <c r="U717" s="8">
        <f t="shared" si="89"/>
        <v>24</v>
      </c>
      <c r="V717" s="7">
        <v>44317</v>
      </c>
      <c r="W717" t="s">
        <v>4778</v>
      </c>
      <c r="X717" s="2" t="s">
        <v>0</v>
      </c>
      <c r="Y717" s="6" t="e">
        <f t="shared" si="94"/>
        <v>#VALUE!</v>
      </c>
      <c r="AA717">
        <v>135127</v>
      </c>
      <c r="AB717">
        <v>17422</v>
      </c>
      <c r="AD717" t="s">
        <v>4</v>
      </c>
      <c r="AE717">
        <v>44</v>
      </c>
      <c r="AF717">
        <v>3</v>
      </c>
      <c r="AH717" t="s">
        <v>4777</v>
      </c>
      <c r="AI717" t="s">
        <v>4776</v>
      </c>
      <c r="AK717" t="s">
        <v>4775</v>
      </c>
      <c r="AL717">
        <v>6</v>
      </c>
      <c r="AM717" s="5">
        <f t="shared" si="90"/>
        <v>0.25</v>
      </c>
      <c r="AN717" s="4">
        <f t="shared" si="95"/>
        <v>3.786444528587656E-4</v>
      </c>
      <c r="AO717" s="3"/>
      <c r="AP717">
        <v>0</v>
      </c>
      <c r="AR717" t="s">
        <v>1</v>
      </c>
      <c r="AT717" s="2" t="s">
        <v>0</v>
      </c>
      <c r="AU717" s="1" t="e">
        <f t="shared" si="91"/>
        <v>#VALUE!</v>
      </c>
      <c r="AV717" s="1" t="e">
        <f t="shared" si="92"/>
        <v>#VALUE!</v>
      </c>
      <c r="AW717" s="1" t="e">
        <f t="shared" si="93"/>
        <v>#VALUE!</v>
      </c>
    </row>
    <row r="718" spans="1:49" x14ac:dyDescent="0.2">
      <c r="A718">
        <v>716</v>
      </c>
      <c r="B718" t="s">
        <v>4774</v>
      </c>
      <c r="C718" t="s">
        <v>4773</v>
      </c>
      <c r="F718" t="s">
        <v>4772</v>
      </c>
      <c r="G718" t="s">
        <v>15</v>
      </c>
      <c r="H718" t="s">
        <v>14</v>
      </c>
      <c r="I718" t="s">
        <v>4771</v>
      </c>
      <c r="J718" t="s">
        <v>4770</v>
      </c>
      <c r="K718" t="s">
        <v>4769</v>
      </c>
      <c r="L718" t="s">
        <v>4768</v>
      </c>
      <c r="M718" t="s">
        <v>193</v>
      </c>
      <c r="N718">
        <v>1</v>
      </c>
      <c r="O718" t="s">
        <v>4767</v>
      </c>
      <c r="P718">
        <v>6602563138</v>
      </c>
      <c r="Q718" t="s">
        <v>4766</v>
      </c>
      <c r="R718" s="7">
        <v>35796</v>
      </c>
      <c r="S718" s="8">
        <f t="shared" si="88"/>
        <v>1998</v>
      </c>
      <c r="T718" s="8">
        <v>1998</v>
      </c>
      <c r="U718" s="8">
        <f t="shared" si="89"/>
        <v>24</v>
      </c>
      <c r="V718" s="7" t="s">
        <v>2483</v>
      </c>
      <c r="W718" t="s">
        <v>1621</v>
      </c>
      <c r="X718" s="2">
        <v>0.371</v>
      </c>
      <c r="Y718" s="6">
        <f t="shared" si="94"/>
        <v>9.9036331117695747E-3</v>
      </c>
      <c r="AA718">
        <v>486604</v>
      </c>
      <c r="AB718">
        <v>28580</v>
      </c>
      <c r="AD718" t="s">
        <v>4</v>
      </c>
      <c r="AE718">
        <v>33</v>
      </c>
      <c r="AF718">
        <v>3</v>
      </c>
      <c r="AH718" t="s">
        <v>4765</v>
      </c>
      <c r="AI718" t="s">
        <v>4764</v>
      </c>
      <c r="AK718" t="s">
        <v>4763</v>
      </c>
      <c r="AL718">
        <v>19</v>
      </c>
      <c r="AM718" s="5">
        <f t="shared" si="90"/>
        <v>0.79166666666666663</v>
      </c>
      <c r="AN718" s="4">
        <f t="shared" si="95"/>
        <v>1.199040767386091E-3</v>
      </c>
      <c r="AO718" s="3"/>
      <c r="AP718">
        <v>1</v>
      </c>
      <c r="AR718" t="s">
        <v>1</v>
      </c>
      <c r="AT718" s="2">
        <v>1.431</v>
      </c>
      <c r="AU718" s="1">
        <f t="shared" si="91"/>
        <v>0.72922554084545288</v>
      </c>
      <c r="AV718" s="1">
        <f t="shared" si="92"/>
        <v>0.55513369395778323</v>
      </c>
      <c r="AW718" s="1">
        <f t="shared" si="93"/>
        <v>0.38104184707011363</v>
      </c>
    </row>
    <row r="719" spans="1:49" x14ac:dyDescent="0.2">
      <c r="A719">
        <v>717</v>
      </c>
      <c r="B719" t="s">
        <v>4762</v>
      </c>
      <c r="C719" t="s">
        <v>4761</v>
      </c>
      <c r="F719" t="s">
        <v>4760</v>
      </c>
      <c r="G719" t="s">
        <v>15</v>
      </c>
      <c r="H719" t="s">
        <v>14</v>
      </c>
      <c r="I719" t="s">
        <v>4759</v>
      </c>
      <c r="J719" t="s">
        <v>4758</v>
      </c>
      <c r="K719" t="s">
        <v>4757</v>
      </c>
      <c r="L719" t="s">
        <v>4756</v>
      </c>
      <c r="M719" t="s">
        <v>4755</v>
      </c>
      <c r="N719">
        <v>16</v>
      </c>
      <c r="O719" t="s">
        <v>4754</v>
      </c>
      <c r="P719" t="s">
        <v>4753</v>
      </c>
      <c r="Q719" t="s">
        <v>4752</v>
      </c>
      <c r="R719" s="7">
        <v>35796</v>
      </c>
      <c r="S719" s="8">
        <f t="shared" si="88"/>
        <v>1998</v>
      </c>
      <c r="T719" s="8">
        <v>1998</v>
      </c>
      <c r="U719" s="8">
        <f t="shared" si="89"/>
        <v>24</v>
      </c>
      <c r="V719" s="7">
        <v>1998</v>
      </c>
      <c r="W719" t="s">
        <v>174</v>
      </c>
      <c r="X719" s="2">
        <v>0.61499999999999999</v>
      </c>
      <c r="Y719" s="6">
        <f t="shared" si="94"/>
        <v>1.6417073756706976E-2</v>
      </c>
      <c r="AA719">
        <v>1959271</v>
      </c>
      <c r="AB719">
        <v>12141</v>
      </c>
      <c r="AD719" t="s">
        <v>4</v>
      </c>
      <c r="AE719">
        <v>19</v>
      </c>
      <c r="AF719">
        <v>5</v>
      </c>
      <c r="AH719" t="s">
        <v>4751</v>
      </c>
      <c r="AI719" t="s">
        <v>4750</v>
      </c>
      <c r="AJ719" t="s">
        <v>4749</v>
      </c>
      <c r="AK719" t="s">
        <v>4748</v>
      </c>
      <c r="AL719">
        <v>0</v>
      </c>
      <c r="AM719" s="5">
        <f t="shared" si="90"/>
        <v>0</v>
      </c>
      <c r="AN719" s="4">
        <f t="shared" si="95"/>
        <v>0</v>
      </c>
      <c r="AO719" s="3"/>
      <c r="AP719">
        <v>0</v>
      </c>
      <c r="AQ719" t="s">
        <v>4747</v>
      </c>
      <c r="AR719" t="s">
        <v>1</v>
      </c>
      <c r="AS719" t="s">
        <v>4746</v>
      </c>
      <c r="AT719" s="2" t="s">
        <v>0</v>
      </c>
      <c r="AU719" s="1">
        <f t="shared" si="91"/>
        <v>1.1491951629694881</v>
      </c>
      <c r="AV719" s="1">
        <f t="shared" si="92"/>
        <v>0.82085368783534873</v>
      </c>
      <c r="AW719" s="1">
        <f t="shared" si="93"/>
        <v>0.49251221270120926</v>
      </c>
    </row>
    <row r="720" spans="1:49" x14ac:dyDescent="0.2">
      <c r="A720">
        <v>718</v>
      </c>
      <c r="B720" t="s">
        <v>4745</v>
      </c>
      <c r="C720" t="s">
        <v>4744</v>
      </c>
      <c r="F720" t="s">
        <v>4743</v>
      </c>
      <c r="G720" t="s">
        <v>15</v>
      </c>
      <c r="H720" t="s">
        <v>14</v>
      </c>
      <c r="I720" t="s">
        <v>4742</v>
      </c>
      <c r="J720" t="s">
        <v>4741</v>
      </c>
      <c r="K720" t="s">
        <v>4740</v>
      </c>
      <c r="L720" t="s">
        <v>4739</v>
      </c>
      <c r="M720" t="s">
        <v>4738</v>
      </c>
      <c r="N720">
        <v>2</v>
      </c>
      <c r="O720" t="s">
        <v>4737</v>
      </c>
      <c r="P720" t="s">
        <v>4736</v>
      </c>
      <c r="Q720" t="s">
        <v>4735</v>
      </c>
      <c r="R720" s="7">
        <v>35796</v>
      </c>
      <c r="S720" s="8">
        <f t="shared" si="88"/>
        <v>1998</v>
      </c>
      <c r="T720" s="8">
        <v>1998</v>
      </c>
      <c r="U720" s="8">
        <f t="shared" si="89"/>
        <v>24</v>
      </c>
      <c r="V720" s="7" t="s">
        <v>2483</v>
      </c>
      <c r="W720" t="s">
        <v>4734</v>
      </c>
      <c r="X720" s="2">
        <v>0.75800000000000001</v>
      </c>
      <c r="Y720" s="6">
        <f t="shared" si="94"/>
        <v>2.0234377085502256E-2</v>
      </c>
      <c r="AA720">
        <v>224650</v>
      </c>
      <c r="AB720">
        <v>29589</v>
      </c>
      <c r="AC720">
        <v>15336794</v>
      </c>
      <c r="AD720" t="s">
        <v>4</v>
      </c>
      <c r="AE720">
        <v>35</v>
      </c>
      <c r="AF720">
        <v>3</v>
      </c>
      <c r="AH720" t="s">
        <v>4733</v>
      </c>
      <c r="AI720" t="s">
        <v>4732</v>
      </c>
      <c r="AK720" t="s">
        <v>4731</v>
      </c>
      <c r="AL720">
        <v>17</v>
      </c>
      <c r="AM720" s="5">
        <f t="shared" si="90"/>
        <v>0.70833333333333337</v>
      </c>
      <c r="AN720" s="4">
        <f t="shared" si="95"/>
        <v>1.0728259497665025E-3</v>
      </c>
      <c r="AO720" s="3"/>
      <c r="AP720">
        <v>0</v>
      </c>
      <c r="AR720" t="s">
        <v>1</v>
      </c>
      <c r="AT720" s="2">
        <v>1.282</v>
      </c>
      <c r="AU720" s="1">
        <f t="shared" si="91"/>
        <v>1.4485911744781528</v>
      </c>
      <c r="AV720" s="1">
        <f t="shared" si="92"/>
        <v>1.0653601517634379</v>
      </c>
      <c r="AW720" s="1">
        <f t="shared" si="93"/>
        <v>0.6821291290487228</v>
      </c>
    </row>
    <row r="721" spans="1:49" x14ac:dyDescent="0.2">
      <c r="A721">
        <v>719</v>
      </c>
      <c r="B721" t="s">
        <v>4730</v>
      </c>
      <c r="C721" t="s">
        <v>4729</v>
      </c>
      <c r="F721" t="s">
        <v>4728</v>
      </c>
      <c r="G721" t="s">
        <v>15</v>
      </c>
      <c r="H721" t="s">
        <v>14</v>
      </c>
      <c r="I721" t="s">
        <v>4727</v>
      </c>
      <c r="J721" t="s">
        <v>4726</v>
      </c>
      <c r="K721" t="s">
        <v>4725</v>
      </c>
      <c r="L721" t="s">
        <v>4724</v>
      </c>
      <c r="M721" t="s">
        <v>4723</v>
      </c>
      <c r="N721">
        <v>5</v>
      </c>
      <c r="O721" t="s">
        <v>4722</v>
      </c>
      <c r="P721" t="s">
        <v>4721</v>
      </c>
      <c r="Q721" t="s">
        <v>4720</v>
      </c>
      <c r="R721" s="7">
        <v>35796</v>
      </c>
      <c r="S721" s="8">
        <f t="shared" si="88"/>
        <v>1998</v>
      </c>
      <c r="T721" s="8">
        <v>1998</v>
      </c>
      <c r="U721" s="8">
        <f t="shared" si="89"/>
        <v>24</v>
      </c>
      <c r="V721" s="7" t="s">
        <v>2483</v>
      </c>
      <c r="W721" t="s">
        <v>1621</v>
      </c>
      <c r="X721" s="2">
        <v>0.371</v>
      </c>
      <c r="Y721" s="6">
        <f t="shared" si="94"/>
        <v>9.9036331117695747E-3</v>
      </c>
      <c r="AA721">
        <v>486604</v>
      </c>
      <c r="AB721">
        <v>28580</v>
      </c>
      <c r="AD721" t="s">
        <v>4</v>
      </c>
      <c r="AE721">
        <v>33</v>
      </c>
      <c r="AF721">
        <v>3</v>
      </c>
      <c r="AH721" t="s">
        <v>4719</v>
      </c>
      <c r="AI721" t="s">
        <v>4718</v>
      </c>
      <c r="AK721" t="s">
        <v>4717</v>
      </c>
      <c r="AL721">
        <v>7</v>
      </c>
      <c r="AM721" s="5">
        <f t="shared" si="90"/>
        <v>0.29166666666666669</v>
      </c>
      <c r="AN721" s="4">
        <f t="shared" si="95"/>
        <v>4.417518616685599E-4</v>
      </c>
      <c r="AO721" s="3"/>
      <c r="AP721">
        <v>1</v>
      </c>
      <c r="AR721" t="s">
        <v>1</v>
      </c>
      <c r="AT721" s="2">
        <v>1.431</v>
      </c>
      <c r="AU721" s="1">
        <f t="shared" si="91"/>
        <v>0.70650687367392706</v>
      </c>
      <c r="AV721" s="1">
        <f t="shared" si="92"/>
        <v>0.51726924867190671</v>
      </c>
      <c r="AW721" s="1">
        <f t="shared" si="93"/>
        <v>0.32803162366988647</v>
      </c>
    </row>
    <row r="722" spans="1:49" x14ac:dyDescent="0.2">
      <c r="A722">
        <v>720</v>
      </c>
      <c r="B722" t="s">
        <v>4716</v>
      </c>
      <c r="C722" t="s">
        <v>4715</v>
      </c>
      <c r="F722" t="s">
        <v>4714</v>
      </c>
      <c r="G722" t="s">
        <v>15</v>
      </c>
      <c r="H722" t="s">
        <v>14</v>
      </c>
      <c r="I722" t="s">
        <v>4713</v>
      </c>
      <c r="J722" t="s">
        <v>4712</v>
      </c>
      <c r="K722" t="s">
        <v>4711</v>
      </c>
      <c r="L722" t="s">
        <v>4710</v>
      </c>
      <c r="M722" t="s">
        <v>193</v>
      </c>
      <c r="N722">
        <v>6</v>
      </c>
      <c r="O722" t="s">
        <v>4709</v>
      </c>
      <c r="P722" t="s">
        <v>4708</v>
      </c>
      <c r="Q722" t="s">
        <v>4707</v>
      </c>
      <c r="R722" s="7">
        <v>35796</v>
      </c>
      <c r="S722" s="8">
        <f t="shared" si="88"/>
        <v>1998</v>
      </c>
      <c r="T722" s="8">
        <v>1998</v>
      </c>
      <c r="U722" s="8">
        <f t="shared" si="89"/>
        <v>24</v>
      </c>
      <c r="V722" s="7">
        <v>1998</v>
      </c>
      <c r="W722" t="s">
        <v>1169</v>
      </c>
      <c r="X722" s="2">
        <v>0.30399999999999999</v>
      </c>
      <c r="Y722" s="6">
        <f t="shared" si="94"/>
        <v>8.115106377299057E-3</v>
      </c>
      <c r="AA722">
        <v>8952477</v>
      </c>
      <c r="AB722">
        <v>12250</v>
      </c>
      <c r="AD722" t="s">
        <v>4</v>
      </c>
      <c r="AE722">
        <v>18</v>
      </c>
      <c r="AF722">
        <v>1</v>
      </c>
      <c r="AH722" t="s">
        <v>1543</v>
      </c>
      <c r="AI722" t="s">
        <v>4706</v>
      </c>
      <c r="AJ722" t="s">
        <v>4705</v>
      </c>
      <c r="AK722" t="s">
        <v>4704</v>
      </c>
      <c r="AL722">
        <v>14</v>
      </c>
      <c r="AM722" s="5">
        <f t="shared" si="90"/>
        <v>0.58333333333333337</v>
      </c>
      <c r="AN722" s="4">
        <f t="shared" si="95"/>
        <v>8.835037233371198E-4</v>
      </c>
      <c r="AO722" s="3"/>
      <c r="AP722">
        <v>0</v>
      </c>
      <c r="AR722" t="s">
        <v>1</v>
      </c>
      <c r="AT722" s="2" t="s">
        <v>0</v>
      </c>
      <c r="AU722" s="1">
        <f t="shared" si="91"/>
        <v>0.59456255811104752</v>
      </c>
      <c r="AV722" s="1">
        <f t="shared" si="92"/>
        <v>0.44993050503180887</v>
      </c>
      <c r="AW722" s="1">
        <f t="shared" si="93"/>
        <v>0.3052984519525701</v>
      </c>
    </row>
    <row r="723" spans="1:49" x14ac:dyDescent="0.2">
      <c r="A723">
        <v>721</v>
      </c>
      <c r="B723" t="s">
        <v>4703</v>
      </c>
      <c r="C723" t="s">
        <v>4702</v>
      </c>
      <c r="F723" t="s">
        <v>4701</v>
      </c>
      <c r="G723" t="s">
        <v>15</v>
      </c>
      <c r="H723" t="s">
        <v>14</v>
      </c>
      <c r="I723" t="s">
        <v>3407</v>
      </c>
      <c r="J723" t="s">
        <v>4700</v>
      </c>
      <c r="K723" t="s">
        <v>4699</v>
      </c>
      <c r="L723" t="s">
        <v>4698</v>
      </c>
      <c r="M723" t="s">
        <v>1110</v>
      </c>
      <c r="N723">
        <v>4</v>
      </c>
      <c r="O723" t="s">
        <v>4697</v>
      </c>
      <c r="P723" t="s">
        <v>4696</v>
      </c>
      <c r="Q723" t="s">
        <v>4695</v>
      </c>
      <c r="R723" s="7">
        <v>35796</v>
      </c>
      <c r="S723" s="8">
        <f t="shared" si="88"/>
        <v>1998</v>
      </c>
      <c r="T723" s="8">
        <v>1998</v>
      </c>
      <c r="U723" s="8">
        <f t="shared" si="89"/>
        <v>24</v>
      </c>
      <c r="V723" s="7">
        <v>1998</v>
      </c>
      <c r="W723" t="s">
        <v>1169</v>
      </c>
      <c r="X723" s="2">
        <v>0.30399999999999999</v>
      </c>
      <c r="Y723" s="6">
        <f t="shared" si="94"/>
        <v>8.115106377299057E-3</v>
      </c>
      <c r="AA723">
        <v>8952477</v>
      </c>
      <c r="AB723">
        <v>12250</v>
      </c>
      <c r="AD723" t="s">
        <v>4</v>
      </c>
      <c r="AE723">
        <v>18</v>
      </c>
      <c r="AF723">
        <v>1</v>
      </c>
      <c r="AH723" t="s">
        <v>4694</v>
      </c>
      <c r="AI723" t="s">
        <v>4693</v>
      </c>
      <c r="AJ723" t="s">
        <v>4692</v>
      </c>
      <c r="AK723" t="s">
        <v>4691</v>
      </c>
      <c r="AL723">
        <v>7</v>
      </c>
      <c r="AM723" s="5">
        <f t="shared" si="90"/>
        <v>0.29166666666666669</v>
      </c>
      <c r="AN723" s="4">
        <f t="shared" si="95"/>
        <v>4.417518616685599E-4</v>
      </c>
      <c r="AO723" s="3"/>
      <c r="AP723">
        <v>0</v>
      </c>
      <c r="AR723" t="s">
        <v>1</v>
      </c>
      <c r="AT723" s="2" t="s">
        <v>0</v>
      </c>
      <c r="AU723" s="1">
        <f t="shared" si="91"/>
        <v>0.58131000226099072</v>
      </c>
      <c r="AV723" s="1">
        <f t="shared" si="92"/>
        <v>0.42784291194838087</v>
      </c>
      <c r="AW723" s="1">
        <f t="shared" si="93"/>
        <v>0.27437582163577096</v>
      </c>
    </row>
    <row r="724" spans="1:49" x14ac:dyDescent="0.2">
      <c r="A724">
        <v>722</v>
      </c>
      <c r="B724" t="s">
        <v>4690</v>
      </c>
      <c r="C724" t="s">
        <v>4689</v>
      </c>
      <c r="D724" t="s">
        <v>4688</v>
      </c>
      <c r="F724" t="s">
        <v>4687</v>
      </c>
      <c r="G724" t="s">
        <v>15</v>
      </c>
      <c r="H724" t="s">
        <v>14</v>
      </c>
      <c r="I724" t="s">
        <v>4686</v>
      </c>
      <c r="J724" t="s">
        <v>4681</v>
      </c>
      <c r="K724" t="s">
        <v>4685</v>
      </c>
      <c r="L724" t="s">
        <v>4684</v>
      </c>
      <c r="M724" t="s">
        <v>26</v>
      </c>
      <c r="N724">
        <v>2</v>
      </c>
      <c r="O724" t="s">
        <v>4683</v>
      </c>
      <c r="P724" t="s">
        <v>4682</v>
      </c>
      <c r="Q724" t="s">
        <v>4681</v>
      </c>
      <c r="R724" s="7">
        <v>35796</v>
      </c>
      <c r="S724" s="8">
        <f t="shared" si="88"/>
        <v>1998</v>
      </c>
      <c r="T724" s="8">
        <v>1998</v>
      </c>
      <c r="U724" s="8">
        <f t="shared" si="89"/>
        <v>24</v>
      </c>
      <c r="V724" s="7">
        <v>35916</v>
      </c>
      <c r="W724" t="s">
        <v>4680</v>
      </c>
      <c r="X724" s="2">
        <v>1.2949999999999999</v>
      </c>
      <c r="Y724" s="6">
        <f t="shared" si="94"/>
        <v>3.4569285390139079E-2</v>
      </c>
      <c r="AA724">
        <v>1694332</v>
      </c>
      <c r="AB724">
        <v>28983</v>
      </c>
      <c r="AD724" t="s">
        <v>4</v>
      </c>
      <c r="AE724" t="s">
        <v>4679</v>
      </c>
      <c r="AH724" t="s">
        <v>4678</v>
      </c>
      <c r="AI724" t="s">
        <v>4677</v>
      </c>
      <c r="AJ724" t="s">
        <v>4676</v>
      </c>
      <c r="AK724" t="s">
        <v>4675</v>
      </c>
      <c r="AL724">
        <v>7</v>
      </c>
      <c r="AM724" s="5">
        <f t="shared" si="90"/>
        <v>0.29166666666666669</v>
      </c>
      <c r="AN724" s="4">
        <f t="shared" si="95"/>
        <v>4.417518616685599E-4</v>
      </c>
      <c r="AO724" s="3"/>
      <c r="AP724">
        <v>0</v>
      </c>
      <c r="AR724" t="s">
        <v>1</v>
      </c>
      <c r="AT724" s="2">
        <v>6.7069999999999999</v>
      </c>
      <c r="AU724" s="1">
        <f t="shared" si="91"/>
        <v>2.4331025331597922</v>
      </c>
      <c r="AV724" s="1">
        <f t="shared" si="92"/>
        <v>1.750551862590382</v>
      </c>
      <c r="AW724" s="1">
        <f t="shared" si="93"/>
        <v>1.0680011920209715</v>
      </c>
    </row>
    <row r="725" spans="1:49" x14ac:dyDescent="0.2">
      <c r="A725">
        <v>723</v>
      </c>
      <c r="B725" t="s">
        <v>4674</v>
      </c>
      <c r="C725" t="s">
        <v>4673</v>
      </c>
      <c r="F725" t="s">
        <v>4672</v>
      </c>
      <c r="G725" t="s">
        <v>15</v>
      </c>
      <c r="H725" t="s">
        <v>14</v>
      </c>
      <c r="I725" t="s">
        <v>4671</v>
      </c>
      <c r="J725" t="s">
        <v>4670</v>
      </c>
      <c r="K725" t="s">
        <v>4669</v>
      </c>
      <c r="L725" t="s">
        <v>4668</v>
      </c>
      <c r="M725" t="s">
        <v>4667</v>
      </c>
      <c r="N725">
        <v>2</v>
      </c>
      <c r="O725" t="s">
        <v>4666</v>
      </c>
      <c r="P725" t="s">
        <v>4665</v>
      </c>
      <c r="Q725" t="s">
        <v>4664</v>
      </c>
      <c r="R725" s="7">
        <v>35796</v>
      </c>
      <c r="S725" s="8">
        <f t="shared" si="88"/>
        <v>1998</v>
      </c>
      <c r="T725" s="8">
        <v>1998</v>
      </c>
      <c r="U725" s="8">
        <f t="shared" si="89"/>
        <v>24</v>
      </c>
      <c r="V725" s="7">
        <v>1998</v>
      </c>
      <c r="W725" t="s">
        <v>3732</v>
      </c>
      <c r="X725" s="2">
        <v>0.30199999999999999</v>
      </c>
      <c r="Y725" s="6">
        <f t="shared" si="94"/>
        <v>8.0617175195536687E-3</v>
      </c>
      <c r="AA725">
        <v>9296212</v>
      </c>
      <c r="AB725">
        <v>20725</v>
      </c>
      <c r="AD725" t="s">
        <v>4</v>
      </c>
      <c r="AE725">
        <v>7</v>
      </c>
      <c r="AF725">
        <v>1</v>
      </c>
      <c r="AH725" t="s">
        <v>4663</v>
      </c>
      <c r="AI725" t="s">
        <v>4662</v>
      </c>
      <c r="AJ725" t="s">
        <v>4661</v>
      </c>
      <c r="AK725" t="s">
        <v>4660</v>
      </c>
      <c r="AL725">
        <v>11</v>
      </c>
      <c r="AM725" s="5">
        <f t="shared" si="90"/>
        <v>0.45833333333333331</v>
      </c>
      <c r="AN725" s="4">
        <f t="shared" si="95"/>
        <v>6.9418149690773695E-4</v>
      </c>
      <c r="AO725" s="3"/>
      <c r="AP725">
        <v>0</v>
      </c>
      <c r="AR725" t="s">
        <v>1</v>
      </c>
      <c r="AT725" s="2">
        <v>1.671</v>
      </c>
      <c r="AU725" s="1">
        <f t="shared" si="91"/>
        <v>0.58514567127598882</v>
      </c>
      <c r="AV725" s="1">
        <f t="shared" si="92"/>
        <v>0.43779495082307029</v>
      </c>
      <c r="AW725" s="1">
        <f t="shared" si="93"/>
        <v>0.29044423037015166</v>
      </c>
    </row>
    <row r="726" spans="1:49" x14ac:dyDescent="0.2">
      <c r="A726">
        <v>724</v>
      </c>
      <c r="B726" t="s">
        <v>4659</v>
      </c>
      <c r="C726" t="s">
        <v>4658</v>
      </c>
      <c r="F726" t="s">
        <v>4657</v>
      </c>
      <c r="G726" t="s">
        <v>15</v>
      </c>
      <c r="H726" t="s">
        <v>14</v>
      </c>
      <c r="I726" t="s">
        <v>4656</v>
      </c>
      <c r="J726">
        <v>60027550</v>
      </c>
      <c r="K726" t="s">
        <v>75</v>
      </c>
      <c r="L726" t="s">
        <v>74</v>
      </c>
      <c r="M726" t="s">
        <v>73</v>
      </c>
      <c r="N726">
        <v>2</v>
      </c>
      <c r="O726" t="s">
        <v>4655</v>
      </c>
      <c r="P726" t="s">
        <v>4654</v>
      </c>
      <c r="Q726" t="s">
        <v>70</v>
      </c>
      <c r="R726" s="7">
        <v>35796</v>
      </c>
      <c r="S726" s="8">
        <f t="shared" si="88"/>
        <v>1998</v>
      </c>
      <c r="T726" s="8">
        <v>1998</v>
      </c>
      <c r="U726" s="8">
        <f t="shared" si="89"/>
        <v>24</v>
      </c>
      <c r="V726" s="7">
        <v>1998</v>
      </c>
      <c r="W726" t="s">
        <v>1169</v>
      </c>
      <c r="X726" s="2">
        <v>0.30399999999999999</v>
      </c>
      <c r="Y726" s="6">
        <f t="shared" si="94"/>
        <v>8.115106377299057E-3</v>
      </c>
      <c r="AA726">
        <v>8952477</v>
      </c>
      <c r="AB726">
        <v>12250</v>
      </c>
      <c r="AD726" t="s">
        <v>4</v>
      </c>
      <c r="AE726">
        <v>18</v>
      </c>
      <c r="AF726">
        <v>1</v>
      </c>
      <c r="AH726" t="s">
        <v>4653</v>
      </c>
      <c r="AI726" t="s">
        <v>4652</v>
      </c>
      <c r="AJ726" t="s">
        <v>4651</v>
      </c>
      <c r="AK726" t="s">
        <v>4650</v>
      </c>
      <c r="AL726">
        <v>7</v>
      </c>
      <c r="AM726" s="5">
        <f t="shared" si="90"/>
        <v>0.29166666666666669</v>
      </c>
      <c r="AN726" s="4">
        <f t="shared" si="95"/>
        <v>4.417518616685599E-4</v>
      </c>
      <c r="AO726" s="3"/>
      <c r="AP726">
        <v>0</v>
      </c>
      <c r="AR726" t="s">
        <v>1</v>
      </c>
      <c r="AT726" s="2" t="s">
        <v>0</v>
      </c>
      <c r="AU726" s="1">
        <f t="shared" si="91"/>
        <v>0.58131000226099072</v>
      </c>
      <c r="AV726" s="1">
        <f t="shared" si="92"/>
        <v>0.42784291194838087</v>
      </c>
      <c r="AW726" s="1">
        <f t="shared" si="93"/>
        <v>0.27437582163577096</v>
      </c>
    </row>
    <row r="727" spans="1:49" x14ac:dyDescent="0.2">
      <c r="A727">
        <v>725</v>
      </c>
      <c r="B727" t="s">
        <v>4649</v>
      </c>
      <c r="C727" t="s">
        <v>4648</v>
      </c>
      <c r="F727" t="s">
        <v>4647</v>
      </c>
      <c r="G727" t="s">
        <v>15</v>
      </c>
      <c r="H727" t="s">
        <v>14</v>
      </c>
      <c r="I727" t="s">
        <v>4646</v>
      </c>
      <c r="J727" t="s">
        <v>4645</v>
      </c>
      <c r="K727" t="s">
        <v>4644</v>
      </c>
      <c r="L727" t="s">
        <v>4643</v>
      </c>
      <c r="M727" t="s">
        <v>4642</v>
      </c>
      <c r="N727">
        <v>6</v>
      </c>
      <c r="O727" t="s">
        <v>4641</v>
      </c>
      <c r="P727" t="s">
        <v>4640</v>
      </c>
      <c r="Q727" t="s">
        <v>4639</v>
      </c>
      <c r="R727" s="7">
        <v>35796</v>
      </c>
      <c r="S727" s="8">
        <f t="shared" si="88"/>
        <v>1998</v>
      </c>
      <c r="T727" s="8">
        <v>1998</v>
      </c>
      <c r="U727" s="8">
        <f t="shared" si="89"/>
        <v>24</v>
      </c>
      <c r="V727" s="7">
        <v>35916</v>
      </c>
      <c r="W727" t="s">
        <v>1052</v>
      </c>
      <c r="X727" s="2">
        <v>0.111</v>
      </c>
      <c r="Y727" s="6">
        <f t="shared" si="94"/>
        <v>2.9630816048690639E-3</v>
      </c>
      <c r="AA727">
        <v>87566621</v>
      </c>
      <c r="AB727">
        <v>24890</v>
      </c>
      <c r="AD727" t="s">
        <v>4</v>
      </c>
      <c r="AE727">
        <v>81</v>
      </c>
      <c r="AF727">
        <v>5</v>
      </c>
      <c r="AH727" s="11">
        <v>43739</v>
      </c>
      <c r="AI727" t="s">
        <v>4638</v>
      </c>
      <c r="AJ727" t="s">
        <v>4637</v>
      </c>
      <c r="AK727" t="s">
        <v>4636</v>
      </c>
      <c r="AL727">
        <v>0</v>
      </c>
      <c r="AM727" s="5">
        <f t="shared" si="90"/>
        <v>0</v>
      </c>
      <c r="AN727" s="4">
        <f t="shared" si="95"/>
        <v>0</v>
      </c>
      <c r="AO727" s="3"/>
      <c r="AP727">
        <v>0</v>
      </c>
      <c r="AR727" t="s">
        <v>1</v>
      </c>
      <c r="AT727" s="2" t="s">
        <v>0</v>
      </c>
      <c r="AU727" s="1">
        <f t="shared" si="91"/>
        <v>0.20741571234083445</v>
      </c>
      <c r="AV727" s="1">
        <f t="shared" si="92"/>
        <v>0.1481540802434532</v>
      </c>
      <c r="AW727" s="1">
        <f t="shared" si="93"/>
        <v>8.8892448146071903E-2</v>
      </c>
    </row>
    <row r="728" spans="1:49" x14ac:dyDescent="0.2">
      <c r="A728">
        <v>726</v>
      </c>
      <c r="B728" t="s">
        <v>4635</v>
      </c>
      <c r="C728" t="s">
        <v>4634</v>
      </c>
      <c r="F728" t="s">
        <v>4633</v>
      </c>
      <c r="G728" t="s">
        <v>15</v>
      </c>
      <c r="H728" t="s">
        <v>14</v>
      </c>
      <c r="I728" t="s">
        <v>4632</v>
      </c>
      <c r="J728">
        <v>60011357</v>
      </c>
      <c r="K728" t="s">
        <v>1175</v>
      </c>
      <c r="L728" t="s">
        <v>1174</v>
      </c>
      <c r="M728" t="s">
        <v>1173</v>
      </c>
      <c r="N728">
        <v>2</v>
      </c>
      <c r="O728" t="s">
        <v>4631</v>
      </c>
      <c r="P728" t="s">
        <v>4630</v>
      </c>
      <c r="Q728" t="s">
        <v>1170</v>
      </c>
      <c r="R728" s="7">
        <v>35796</v>
      </c>
      <c r="S728" s="8">
        <f t="shared" si="88"/>
        <v>1998</v>
      </c>
      <c r="T728" s="8">
        <v>1998</v>
      </c>
      <c r="U728" s="8">
        <f t="shared" si="89"/>
        <v>24</v>
      </c>
      <c r="V728" s="7">
        <v>1998</v>
      </c>
      <c r="W728" t="s">
        <v>1169</v>
      </c>
      <c r="X728" s="2">
        <v>0.30399999999999999</v>
      </c>
      <c r="Y728" s="6">
        <f t="shared" si="94"/>
        <v>8.115106377299057E-3</v>
      </c>
      <c r="AA728">
        <v>8952477</v>
      </c>
      <c r="AB728">
        <v>12250</v>
      </c>
      <c r="AD728" t="s">
        <v>4</v>
      </c>
      <c r="AE728">
        <v>18</v>
      </c>
      <c r="AF728">
        <v>1</v>
      </c>
      <c r="AH728" t="s">
        <v>4629</v>
      </c>
      <c r="AI728" t="s">
        <v>4628</v>
      </c>
      <c r="AJ728" t="s">
        <v>4627</v>
      </c>
      <c r="AK728" t="s">
        <v>4626</v>
      </c>
      <c r="AL728">
        <v>12</v>
      </c>
      <c r="AM728" s="5">
        <f t="shared" si="90"/>
        <v>0.5</v>
      </c>
      <c r="AN728" s="4">
        <f t="shared" si="95"/>
        <v>7.572889057175312E-4</v>
      </c>
      <c r="AO728" s="3"/>
      <c r="AP728">
        <v>0</v>
      </c>
      <c r="AR728" t="s">
        <v>1</v>
      </c>
      <c r="AT728" s="2" t="s">
        <v>0</v>
      </c>
      <c r="AU728" s="1">
        <f t="shared" si="91"/>
        <v>0.59077611358245985</v>
      </c>
      <c r="AV728" s="1">
        <f t="shared" si="92"/>
        <v>0.44361976415082938</v>
      </c>
      <c r="AW728" s="1">
        <f t="shared" si="93"/>
        <v>0.2964634147191989</v>
      </c>
    </row>
    <row r="729" spans="1:49" x14ac:dyDescent="0.2">
      <c r="A729">
        <v>727</v>
      </c>
      <c r="B729" t="s">
        <v>4625</v>
      </c>
      <c r="C729" t="s">
        <v>4624</v>
      </c>
      <c r="F729" t="s">
        <v>4623</v>
      </c>
      <c r="G729" t="s">
        <v>15</v>
      </c>
      <c r="H729" t="s">
        <v>14</v>
      </c>
      <c r="I729" t="s">
        <v>4622</v>
      </c>
      <c r="J729" t="s">
        <v>4621</v>
      </c>
      <c r="K729" t="s">
        <v>4620</v>
      </c>
      <c r="L729" t="s">
        <v>4619</v>
      </c>
      <c r="M729" t="s">
        <v>4618</v>
      </c>
      <c r="N729">
        <v>2</v>
      </c>
      <c r="O729" t="s">
        <v>4617</v>
      </c>
      <c r="P729" t="s">
        <v>4616</v>
      </c>
      <c r="Q729" t="s">
        <v>4615</v>
      </c>
      <c r="R729" s="7">
        <v>35796</v>
      </c>
      <c r="S729" s="8">
        <f t="shared" si="88"/>
        <v>1998</v>
      </c>
      <c r="T729" s="8">
        <v>1998</v>
      </c>
      <c r="U729" s="8">
        <f t="shared" si="89"/>
        <v>24</v>
      </c>
      <c r="V729" s="7" t="s">
        <v>2483</v>
      </c>
      <c r="W729" t="s">
        <v>1621</v>
      </c>
      <c r="X729" s="2">
        <v>0.371</v>
      </c>
      <c r="Y729" s="6">
        <f t="shared" si="94"/>
        <v>9.9036331117695747E-3</v>
      </c>
      <c r="AA729">
        <v>486604</v>
      </c>
      <c r="AB729">
        <v>28580</v>
      </c>
      <c r="AD729" t="s">
        <v>4</v>
      </c>
      <c r="AE729">
        <v>33</v>
      </c>
      <c r="AF729">
        <v>3</v>
      </c>
      <c r="AH729" t="s">
        <v>4614</v>
      </c>
      <c r="AI729" t="s">
        <v>4613</v>
      </c>
      <c r="AK729" t="s">
        <v>4612</v>
      </c>
      <c r="AL729">
        <v>4</v>
      </c>
      <c r="AM729" s="5">
        <f t="shared" si="90"/>
        <v>0.16666666666666666</v>
      </c>
      <c r="AN729" s="4">
        <f t="shared" si="95"/>
        <v>2.5242963523917705E-4</v>
      </c>
      <c r="AO729" s="3"/>
      <c r="AP729">
        <v>1</v>
      </c>
      <c r="AR729" t="s">
        <v>1</v>
      </c>
      <c r="AT729" s="2">
        <v>1.431</v>
      </c>
      <c r="AU729" s="1">
        <f t="shared" si="91"/>
        <v>0.70082720688104549</v>
      </c>
      <c r="AV729" s="1">
        <f t="shared" si="92"/>
        <v>0.50780313735043758</v>
      </c>
      <c r="AW729" s="1">
        <f t="shared" si="93"/>
        <v>0.31477906781982962</v>
      </c>
    </row>
    <row r="730" spans="1:49" x14ac:dyDescent="0.2">
      <c r="A730">
        <v>728</v>
      </c>
      <c r="B730" t="s">
        <v>4611</v>
      </c>
      <c r="C730" t="s">
        <v>4610</v>
      </c>
      <c r="F730" t="s">
        <v>4609</v>
      </c>
      <c r="G730" t="s">
        <v>15</v>
      </c>
      <c r="H730" t="s">
        <v>14</v>
      </c>
      <c r="I730" t="s">
        <v>4608</v>
      </c>
      <c r="J730">
        <v>60000221</v>
      </c>
      <c r="K730" t="s">
        <v>2741</v>
      </c>
      <c r="L730" t="s">
        <v>667</v>
      </c>
      <c r="M730" t="s">
        <v>73</v>
      </c>
      <c r="N730">
        <v>2</v>
      </c>
      <c r="O730" t="s">
        <v>4607</v>
      </c>
      <c r="P730" t="s">
        <v>4606</v>
      </c>
      <c r="Q730" t="s">
        <v>4605</v>
      </c>
      <c r="R730" s="7">
        <v>35796</v>
      </c>
      <c r="S730" s="8">
        <f t="shared" si="88"/>
        <v>1998</v>
      </c>
      <c r="T730" s="8">
        <v>1998</v>
      </c>
      <c r="U730" s="8">
        <f t="shared" si="89"/>
        <v>24</v>
      </c>
      <c r="V730" s="7" t="s">
        <v>2483</v>
      </c>
      <c r="W730" t="s">
        <v>1621</v>
      </c>
      <c r="X730" s="2">
        <v>0.371</v>
      </c>
      <c r="Y730" s="6">
        <f t="shared" si="94"/>
        <v>9.9036331117695747E-3</v>
      </c>
      <c r="AA730">
        <v>486604</v>
      </c>
      <c r="AB730">
        <v>28580</v>
      </c>
      <c r="AD730" t="s">
        <v>4</v>
      </c>
      <c r="AE730">
        <v>33</v>
      </c>
      <c r="AF730">
        <v>3</v>
      </c>
      <c r="AH730" t="s">
        <v>4604</v>
      </c>
      <c r="AI730" t="s">
        <v>4603</v>
      </c>
      <c r="AK730" t="s">
        <v>4602</v>
      </c>
      <c r="AL730">
        <v>12</v>
      </c>
      <c r="AM730" s="5">
        <f t="shared" si="90"/>
        <v>0.5</v>
      </c>
      <c r="AN730" s="4">
        <f t="shared" si="95"/>
        <v>7.572889057175312E-4</v>
      </c>
      <c r="AO730" s="3"/>
      <c r="AP730">
        <v>1</v>
      </c>
      <c r="AR730" t="s">
        <v>1</v>
      </c>
      <c r="AT730" s="2">
        <v>1.431</v>
      </c>
      <c r="AU730" s="1">
        <f t="shared" si="91"/>
        <v>0.71597298499539619</v>
      </c>
      <c r="AV730" s="1">
        <f t="shared" si="92"/>
        <v>0.53304610087435522</v>
      </c>
      <c r="AW730" s="1">
        <f t="shared" si="93"/>
        <v>0.35011921675331442</v>
      </c>
    </row>
    <row r="731" spans="1:49" x14ac:dyDescent="0.2">
      <c r="A731">
        <v>729</v>
      </c>
      <c r="B731" t="s">
        <v>4601</v>
      </c>
      <c r="C731" t="s">
        <v>4600</v>
      </c>
      <c r="F731" t="s">
        <v>4599</v>
      </c>
      <c r="G731" t="s">
        <v>15</v>
      </c>
      <c r="H731" t="s">
        <v>14</v>
      </c>
      <c r="I731" t="s">
        <v>4598</v>
      </c>
      <c r="J731">
        <v>60008134</v>
      </c>
      <c r="K731" t="s">
        <v>1308</v>
      </c>
      <c r="L731" t="s">
        <v>1307</v>
      </c>
      <c r="M731" t="s">
        <v>300</v>
      </c>
      <c r="N731">
        <v>2</v>
      </c>
      <c r="O731" t="s">
        <v>4597</v>
      </c>
      <c r="P731" t="s">
        <v>4596</v>
      </c>
      <c r="Q731" t="s">
        <v>4595</v>
      </c>
      <c r="R731" s="7">
        <v>35796</v>
      </c>
      <c r="S731" s="8">
        <f t="shared" si="88"/>
        <v>1998</v>
      </c>
      <c r="T731" s="8">
        <v>1998</v>
      </c>
      <c r="U731" s="8">
        <f t="shared" si="89"/>
        <v>24</v>
      </c>
      <c r="V731" s="7" t="s">
        <v>2483</v>
      </c>
      <c r="W731" t="s">
        <v>1621</v>
      </c>
      <c r="X731" s="2">
        <v>0.371</v>
      </c>
      <c r="Y731" s="6">
        <f t="shared" si="94"/>
        <v>9.9036331117695747E-3</v>
      </c>
      <c r="AA731">
        <v>486604</v>
      </c>
      <c r="AB731">
        <v>28580</v>
      </c>
      <c r="AD731" t="s">
        <v>4</v>
      </c>
      <c r="AE731">
        <v>33</v>
      </c>
      <c r="AF731">
        <v>3</v>
      </c>
      <c r="AH731" t="s">
        <v>4594</v>
      </c>
      <c r="AI731" t="s">
        <v>4593</v>
      </c>
      <c r="AK731" t="s">
        <v>4592</v>
      </c>
      <c r="AL731">
        <v>21</v>
      </c>
      <c r="AM731" s="5">
        <f t="shared" si="90"/>
        <v>0.875</v>
      </c>
      <c r="AN731" s="4">
        <f t="shared" si="95"/>
        <v>1.3252555850056798E-3</v>
      </c>
      <c r="AO731" s="3"/>
      <c r="AP731">
        <v>1</v>
      </c>
      <c r="AR731" t="s">
        <v>1</v>
      </c>
      <c r="AT731" s="2">
        <v>1.431</v>
      </c>
      <c r="AU731" s="1">
        <f t="shared" si="91"/>
        <v>0.73301198537404055</v>
      </c>
      <c r="AV731" s="1">
        <f t="shared" si="92"/>
        <v>0.56144443483876272</v>
      </c>
      <c r="AW731" s="1">
        <f t="shared" si="93"/>
        <v>0.38987688430348483</v>
      </c>
    </row>
    <row r="732" spans="1:49" x14ac:dyDescent="0.2">
      <c r="A732">
        <v>730</v>
      </c>
      <c r="B732" t="s">
        <v>4591</v>
      </c>
      <c r="C732" t="s">
        <v>4590</v>
      </c>
      <c r="D732" t="s">
        <v>4589</v>
      </c>
      <c r="F732" t="s">
        <v>4588</v>
      </c>
      <c r="G732" t="s">
        <v>15</v>
      </c>
      <c r="H732" t="s">
        <v>14</v>
      </c>
      <c r="I732" t="s">
        <v>4587</v>
      </c>
      <c r="J732">
        <v>60007478</v>
      </c>
      <c r="K732" t="s">
        <v>4572</v>
      </c>
      <c r="L732" t="s">
        <v>4571</v>
      </c>
      <c r="M732" t="s">
        <v>73</v>
      </c>
      <c r="N732">
        <v>2</v>
      </c>
      <c r="O732" t="s">
        <v>4586</v>
      </c>
      <c r="P732" t="s">
        <v>4585</v>
      </c>
      <c r="Q732" t="s">
        <v>4584</v>
      </c>
      <c r="R732" s="7">
        <v>35796</v>
      </c>
      <c r="S732" s="8">
        <f t="shared" si="88"/>
        <v>1998</v>
      </c>
      <c r="T732" s="8">
        <v>1998</v>
      </c>
      <c r="U732" s="8">
        <f t="shared" si="89"/>
        <v>24</v>
      </c>
      <c r="V732" s="7" t="s">
        <v>2483</v>
      </c>
      <c r="W732" t="s">
        <v>4545</v>
      </c>
      <c r="X732" s="2">
        <v>1.1339999999999999</v>
      </c>
      <c r="Y732" s="6">
        <f t="shared" si="94"/>
        <v>3.0271482341635299E-2</v>
      </c>
      <c r="AA732">
        <v>945765</v>
      </c>
      <c r="AB732">
        <v>12372</v>
      </c>
      <c r="AD732" t="s">
        <v>4</v>
      </c>
      <c r="AE732">
        <v>42</v>
      </c>
      <c r="AF732" s="9">
        <v>44540</v>
      </c>
      <c r="AH732" t="s">
        <v>4583</v>
      </c>
      <c r="AI732" t="s">
        <v>4582</v>
      </c>
      <c r="AK732" t="s">
        <v>4581</v>
      </c>
      <c r="AL732">
        <v>1</v>
      </c>
      <c r="AM732" s="5">
        <f t="shared" si="90"/>
        <v>4.1666666666666664E-2</v>
      </c>
      <c r="AN732" s="4">
        <f t="shared" si="95"/>
        <v>6.3107408809794262E-5</v>
      </c>
      <c r="AO732" s="3"/>
      <c r="AP732">
        <v>0</v>
      </c>
      <c r="AQ732" t="s">
        <v>4580</v>
      </c>
      <c r="AR732" t="s">
        <v>4579</v>
      </c>
      <c r="AS732" t="s">
        <v>4578</v>
      </c>
      <c r="AT732" s="2">
        <v>2.4129999999999998</v>
      </c>
      <c r="AU732" s="1">
        <f t="shared" si="91"/>
        <v>2.1208969861787645</v>
      </c>
      <c r="AV732" s="1">
        <f t="shared" si="92"/>
        <v>1.5167294875222548</v>
      </c>
      <c r="AW732" s="1">
        <f t="shared" si="93"/>
        <v>0.91256198886574458</v>
      </c>
    </row>
    <row r="733" spans="1:49" x14ac:dyDescent="0.2">
      <c r="A733">
        <v>731</v>
      </c>
      <c r="B733" t="s">
        <v>4577</v>
      </c>
      <c r="C733" t="s">
        <v>4576</v>
      </c>
      <c r="D733" t="s">
        <v>4575</v>
      </c>
      <c r="F733" t="s">
        <v>4574</v>
      </c>
      <c r="G733" t="s">
        <v>15</v>
      </c>
      <c r="H733" t="s">
        <v>14</v>
      </c>
      <c r="I733" t="s">
        <v>4573</v>
      </c>
      <c r="J733">
        <v>60007478</v>
      </c>
      <c r="K733" t="s">
        <v>4572</v>
      </c>
      <c r="L733" t="s">
        <v>4571</v>
      </c>
      <c r="M733" t="s">
        <v>73</v>
      </c>
      <c r="N733">
        <v>1</v>
      </c>
      <c r="O733" t="s">
        <v>4570</v>
      </c>
      <c r="P733">
        <v>7003559538</v>
      </c>
      <c r="Q733">
        <v>60007478</v>
      </c>
      <c r="R733" s="7">
        <v>35796</v>
      </c>
      <c r="S733" s="8">
        <f t="shared" si="88"/>
        <v>1998</v>
      </c>
      <c r="T733" s="8">
        <v>1998</v>
      </c>
      <c r="U733" s="8">
        <f t="shared" si="89"/>
        <v>24</v>
      </c>
      <c r="V733" s="7" t="s">
        <v>2483</v>
      </c>
      <c r="W733" t="s">
        <v>4545</v>
      </c>
      <c r="X733" s="2">
        <v>1.1339999999999999</v>
      </c>
      <c r="Y733" s="6">
        <f t="shared" si="94"/>
        <v>3.0271482341635299E-2</v>
      </c>
      <c r="AA733">
        <v>945765</v>
      </c>
      <c r="AB733">
        <v>12372</v>
      </c>
      <c r="AD733" t="s">
        <v>4</v>
      </c>
      <c r="AE733">
        <v>42</v>
      </c>
      <c r="AF733" s="9">
        <v>44540</v>
      </c>
      <c r="AH733" t="s">
        <v>4569</v>
      </c>
      <c r="AI733" t="s">
        <v>4568</v>
      </c>
      <c r="AK733" t="s">
        <v>4567</v>
      </c>
      <c r="AL733">
        <v>2</v>
      </c>
      <c r="AM733" s="5">
        <f t="shared" si="90"/>
        <v>8.3333333333333329E-2</v>
      </c>
      <c r="AN733" s="4">
        <f t="shared" si="95"/>
        <v>1.2621481761958852E-4</v>
      </c>
      <c r="AO733" s="3"/>
      <c r="AP733">
        <v>0</v>
      </c>
      <c r="AR733" t="s">
        <v>1</v>
      </c>
      <c r="AT733" s="2">
        <v>2.4129999999999998</v>
      </c>
      <c r="AU733" s="1">
        <f t="shared" si="91"/>
        <v>2.1227902084430585</v>
      </c>
      <c r="AV733" s="1">
        <f t="shared" si="92"/>
        <v>1.5198848579627444</v>
      </c>
      <c r="AW733" s="1">
        <f t="shared" si="93"/>
        <v>0.91697950748243007</v>
      </c>
    </row>
    <row r="734" spans="1:49" x14ac:dyDescent="0.2">
      <c r="A734">
        <v>732</v>
      </c>
      <c r="B734" t="s">
        <v>4566</v>
      </c>
      <c r="C734" t="s">
        <v>4565</v>
      </c>
      <c r="F734" t="s">
        <v>4564</v>
      </c>
      <c r="G734" t="s">
        <v>15</v>
      </c>
      <c r="H734" t="s">
        <v>14</v>
      </c>
      <c r="I734" t="s">
        <v>4563</v>
      </c>
      <c r="J734" t="s">
        <v>4562</v>
      </c>
      <c r="K734" t="s">
        <v>4561</v>
      </c>
      <c r="L734" t="s">
        <v>4560</v>
      </c>
      <c r="M734" t="s">
        <v>1646</v>
      </c>
      <c r="N734">
        <v>2</v>
      </c>
      <c r="O734" t="s">
        <v>4559</v>
      </c>
      <c r="P734" t="s">
        <v>4558</v>
      </c>
      <c r="Q734" t="s">
        <v>4557</v>
      </c>
      <c r="R734" s="7">
        <v>35796</v>
      </c>
      <c r="S734" s="8">
        <f t="shared" si="88"/>
        <v>1998</v>
      </c>
      <c r="T734" s="8">
        <v>1998</v>
      </c>
      <c r="U734" s="8">
        <f t="shared" si="89"/>
        <v>24</v>
      </c>
      <c r="V734" s="7">
        <v>1998</v>
      </c>
      <c r="W734" t="s">
        <v>649</v>
      </c>
      <c r="X734" s="2">
        <v>0.48699999999999999</v>
      </c>
      <c r="Y734" s="6">
        <f t="shared" si="94"/>
        <v>1.3000186861002109E-2</v>
      </c>
      <c r="AA734">
        <v>214922</v>
      </c>
      <c r="AB734">
        <v>130262</v>
      </c>
      <c r="AD734" t="s">
        <v>4</v>
      </c>
      <c r="AE734">
        <v>37</v>
      </c>
      <c r="AF734" s="10">
        <v>0.20833333333333334</v>
      </c>
      <c r="AH734" t="s">
        <v>4556</v>
      </c>
      <c r="AI734" t="s">
        <v>4555</v>
      </c>
      <c r="AJ734" t="s">
        <v>4554</v>
      </c>
      <c r="AK734" t="s">
        <v>4553</v>
      </c>
      <c r="AL734">
        <v>4</v>
      </c>
      <c r="AM734" s="5">
        <f t="shared" si="90"/>
        <v>0.16666666666666666</v>
      </c>
      <c r="AN734" s="4">
        <f t="shared" si="95"/>
        <v>2.5242963523917705E-4</v>
      </c>
      <c r="AO734" s="3"/>
      <c r="AP734">
        <v>0</v>
      </c>
      <c r="AR734" t="s">
        <v>1</v>
      </c>
      <c r="AT734" s="2" t="s">
        <v>0</v>
      </c>
      <c r="AU734" s="1">
        <f t="shared" si="91"/>
        <v>0.91758596932732284</v>
      </c>
      <c r="AV734" s="1">
        <f t="shared" si="92"/>
        <v>0.66263082481206426</v>
      </c>
      <c r="AW734" s="1">
        <f t="shared" si="93"/>
        <v>0.40767568029680568</v>
      </c>
    </row>
    <row r="735" spans="1:49" x14ac:dyDescent="0.2">
      <c r="A735">
        <v>733</v>
      </c>
      <c r="B735" t="s">
        <v>4552</v>
      </c>
      <c r="C735" t="s">
        <v>4551</v>
      </c>
      <c r="D735" t="s">
        <v>4550</v>
      </c>
      <c r="F735" t="s">
        <v>4549</v>
      </c>
      <c r="G735" t="s">
        <v>15</v>
      </c>
      <c r="H735" t="s">
        <v>14</v>
      </c>
      <c r="I735" t="s">
        <v>4548</v>
      </c>
      <c r="J735">
        <v>60005920</v>
      </c>
      <c r="K735" t="s">
        <v>4547</v>
      </c>
      <c r="L735" t="s">
        <v>1785</v>
      </c>
      <c r="M735" t="s">
        <v>235</v>
      </c>
      <c r="N735">
        <v>1</v>
      </c>
      <c r="O735" t="s">
        <v>4546</v>
      </c>
      <c r="P735">
        <v>7003693235</v>
      </c>
      <c r="Q735">
        <v>60005920</v>
      </c>
      <c r="R735" s="7">
        <v>35796</v>
      </c>
      <c r="S735" s="8">
        <f t="shared" si="88"/>
        <v>1998</v>
      </c>
      <c r="T735" s="8">
        <v>1998</v>
      </c>
      <c r="U735" s="8">
        <f t="shared" si="89"/>
        <v>24</v>
      </c>
      <c r="V735" s="7" t="s">
        <v>2483</v>
      </c>
      <c r="W735" t="s">
        <v>4545</v>
      </c>
      <c r="X735" s="2">
        <v>1.1339999999999999</v>
      </c>
      <c r="Y735" s="6">
        <f t="shared" si="94"/>
        <v>3.0271482341635299E-2</v>
      </c>
      <c r="AA735">
        <v>945765</v>
      </c>
      <c r="AB735">
        <v>12372</v>
      </c>
      <c r="AD735" t="s">
        <v>4</v>
      </c>
      <c r="AE735">
        <v>42</v>
      </c>
      <c r="AF735" s="9">
        <v>44540</v>
      </c>
      <c r="AH735" t="s">
        <v>4544</v>
      </c>
      <c r="AI735" t="s">
        <v>4543</v>
      </c>
      <c r="AK735" t="s">
        <v>4542</v>
      </c>
      <c r="AL735">
        <v>1</v>
      </c>
      <c r="AM735" s="5">
        <f t="shared" si="90"/>
        <v>4.1666666666666664E-2</v>
      </c>
      <c r="AN735" s="4">
        <f t="shared" si="95"/>
        <v>6.3107408809794262E-5</v>
      </c>
      <c r="AO735" s="3"/>
      <c r="AP735">
        <v>0</v>
      </c>
      <c r="AR735" t="s">
        <v>1</v>
      </c>
      <c r="AT735" s="2">
        <v>2.4129999999999998</v>
      </c>
      <c r="AU735" s="1">
        <f t="shared" si="91"/>
        <v>2.1208969861787645</v>
      </c>
      <c r="AV735" s="1">
        <f t="shared" si="92"/>
        <v>1.5167294875222548</v>
      </c>
      <c r="AW735" s="1">
        <f t="shared" si="93"/>
        <v>0.91256198886574458</v>
      </c>
    </row>
    <row r="736" spans="1:49" x14ac:dyDescent="0.2">
      <c r="A736">
        <v>734</v>
      </c>
      <c r="B736" t="s">
        <v>4541</v>
      </c>
      <c r="C736" t="s">
        <v>4540</v>
      </c>
      <c r="F736" t="s">
        <v>4539</v>
      </c>
      <c r="G736" t="s">
        <v>15</v>
      </c>
      <c r="H736" t="s">
        <v>14</v>
      </c>
      <c r="I736" t="s">
        <v>4538</v>
      </c>
      <c r="J736" t="s">
        <v>4537</v>
      </c>
      <c r="K736" t="s">
        <v>4536</v>
      </c>
      <c r="L736" t="s">
        <v>4535</v>
      </c>
      <c r="M736" t="s">
        <v>3543</v>
      </c>
      <c r="N736">
        <v>4</v>
      </c>
      <c r="O736" t="s">
        <v>4534</v>
      </c>
      <c r="P736" t="s">
        <v>4533</v>
      </c>
      <c r="Q736" t="s">
        <v>4532</v>
      </c>
      <c r="R736" s="7">
        <v>35796</v>
      </c>
      <c r="S736" s="8">
        <f t="shared" si="88"/>
        <v>1998</v>
      </c>
      <c r="T736" s="8">
        <v>1998</v>
      </c>
      <c r="U736" s="8">
        <f t="shared" si="89"/>
        <v>24</v>
      </c>
      <c r="V736" s="7">
        <v>1998</v>
      </c>
      <c r="W736" t="s">
        <v>4519</v>
      </c>
      <c r="X736" s="2">
        <v>0.34899999999999998</v>
      </c>
      <c r="Y736" s="6">
        <f t="shared" si="94"/>
        <v>9.3163556765702999E-3</v>
      </c>
      <c r="AA736">
        <v>2564602</v>
      </c>
      <c r="AB736">
        <v>18958</v>
      </c>
      <c r="AC736">
        <v>9745971</v>
      </c>
      <c r="AD736" t="s">
        <v>4</v>
      </c>
      <c r="AE736">
        <v>15</v>
      </c>
      <c r="AF736">
        <v>3</v>
      </c>
      <c r="AH736" t="s">
        <v>4531</v>
      </c>
      <c r="AI736" t="s">
        <v>4530</v>
      </c>
      <c r="AK736" t="s">
        <v>4529</v>
      </c>
      <c r="AL736">
        <v>2</v>
      </c>
      <c r="AM736" s="5">
        <f t="shared" si="90"/>
        <v>8.3333333333333329E-2</v>
      </c>
      <c r="AN736" s="4">
        <f t="shared" si="95"/>
        <v>1.2621481761958852E-4</v>
      </c>
      <c r="AO736" s="3"/>
      <c r="AP736">
        <v>0</v>
      </c>
      <c r="AR736" t="s">
        <v>1</v>
      </c>
      <c r="AT736" s="2" t="s">
        <v>0</v>
      </c>
      <c r="AU736" s="1">
        <f t="shared" si="91"/>
        <v>0.65593134188850866</v>
      </c>
      <c r="AV736" s="1">
        <f t="shared" si="92"/>
        <v>0.4721285247094944</v>
      </c>
      <c r="AW736" s="1">
        <f t="shared" si="93"/>
        <v>0.2883257075304802</v>
      </c>
    </row>
    <row r="737" spans="1:49" x14ac:dyDescent="0.2">
      <c r="A737">
        <v>735</v>
      </c>
      <c r="B737" t="s">
        <v>4528</v>
      </c>
      <c r="C737" t="s">
        <v>4527</v>
      </c>
      <c r="F737" t="s">
        <v>4526</v>
      </c>
      <c r="G737" t="s">
        <v>15</v>
      </c>
      <c r="H737" t="s">
        <v>14</v>
      </c>
      <c r="I737" t="s">
        <v>4525</v>
      </c>
      <c r="J737" t="s">
        <v>4520</v>
      </c>
      <c r="K737" t="s">
        <v>4524</v>
      </c>
      <c r="L737" t="s">
        <v>4523</v>
      </c>
      <c r="M737" t="s">
        <v>3543</v>
      </c>
      <c r="N737">
        <v>2</v>
      </c>
      <c r="O737" t="s">
        <v>4522</v>
      </c>
      <c r="P737" t="s">
        <v>4521</v>
      </c>
      <c r="Q737" t="s">
        <v>4520</v>
      </c>
      <c r="R737" s="7">
        <v>35796</v>
      </c>
      <c r="S737" s="8">
        <f t="shared" si="88"/>
        <v>1998</v>
      </c>
      <c r="T737" s="8">
        <v>1998</v>
      </c>
      <c r="U737" s="8">
        <f t="shared" si="89"/>
        <v>24</v>
      </c>
      <c r="V737" s="7">
        <v>1998</v>
      </c>
      <c r="W737" t="s">
        <v>4519</v>
      </c>
      <c r="X737" s="2">
        <v>0.34899999999999998</v>
      </c>
      <c r="Y737" s="6">
        <f t="shared" si="94"/>
        <v>9.3163556765702999E-3</v>
      </c>
      <c r="AA737">
        <v>2564602</v>
      </c>
      <c r="AB737">
        <v>18958</v>
      </c>
      <c r="AC737">
        <v>9745971</v>
      </c>
      <c r="AD737" t="s">
        <v>4</v>
      </c>
      <c r="AE737">
        <v>15</v>
      </c>
      <c r="AF737">
        <v>3</v>
      </c>
      <c r="AH737" t="s">
        <v>4518</v>
      </c>
      <c r="AI737" t="s">
        <v>4517</v>
      </c>
      <c r="AK737" t="s">
        <v>4516</v>
      </c>
      <c r="AL737">
        <v>0</v>
      </c>
      <c r="AM737" s="5">
        <f t="shared" si="90"/>
        <v>0</v>
      </c>
      <c r="AN737" s="4">
        <f t="shared" si="95"/>
        <v>0</v>
      </c>
      <c r="AO737" s="3"/>
      <c r="AP737">
        <v>0</v>
      </c>
      <c r="AR737" t="s">
        <v>1</v>
      </c>
      <c r="AT737" s="2" t="s">
        <v>0</v>
      </c>
      <c r="AU737" s="1">
        <f t="shared" si="91"/>
        <v>0.65214489735992098</v>
      </c>
      <c r="AV737" s="1">
        <f t="shared" si="92"/>
        <v>0.46581778382851502</v>
      </c>
      <c r="AW737" s="1">
        <f t="shared" si="93"/>
        <v>0.279490670297109</v>
      </c>
    </row>
    <row r="738" spans="1:49" x14ac:dyDescent="0.2">
      <c r="A738">
        <v>736</v>
      </c>
      <c r="B738" t="s">
        <v>4515</v>
      </c>
      <c r="C738" t="s">
        <v>4514</v>
      </c>
      <c r="F738" t="s">
        <v>4513</v>
      </c>
      <c r="G738" t="s">
        <v>15</v>
      </c>
      <c r="H738" t="s">
        <v>14</v>
      </c>
      <c r="I738" t="s">
        <v>4512</v>
      </c>
      <c r="J738" t="s">
        <v>4511</v>
      </c>
      <c r="K738" t="s">
        <v>4510</v>
      </c>
      <c r="L738" t="s">
        <v>4509</v>
      </c>
      <c r="M738" t="s">
        <v>263</v>
      </c>
      <c r="N738">
        <v>8</v>
      </c>
      <c r="O738" t="s">
        <v>4508</v>
      </c>
      <c r="P738" t="s">
        <v>4507</v>
      </c>
      <c r="Q738" t="s">
        <v>4506</v>
      </c>
      <c r="R738" s="7">
        <v>35796</v>
      </c>
      <c r="S738" s="8">
        <f t="shared" si="88"/>
        <v>1998</v>
      </c>
      <c r="T738" s="8">
        <v>1998</v>
      </c>
      <c r="U738" s="8">
        <f t="shared" si="89"/>
        <v>24</v>
      </c>
      <c r="V738" s="7">
        <v>1998</v>
      </c>
      <c r="W738" t="s">
        <v>4505</v>
      </c>
      <c r="X738" s="2" t="s">
        <v>0</v>
      </c>
      <c r="Y738" s="6" t="e">
        <f t="shared" si="94"/>
        <v>#VALUE!</v>
      </c>
      <c r="AA738" t="s">
        <v>4504</v>
      </c>
      <c r="AB738">
        <v>38401</v>
      </c>
      <c r="AD738" t="s">
        <v>4</v>
      </c>
      <c r="AE738">
        <v>314</v>
      </c>
      <c r="AH738" t="s">
        <v>4503</v>
      </c>
      <c r="AI738" t="s">
        <v>4502</v>
      </c>
      <c r="AJ738" t="s">
        <v>4501</v>
      </c>
      <c r="AK738" t="s">
        <v>4500</v>
      </c>
      <c r="AL738">
        <v>1</v>
      </c>
      <c r="AM738" s="5">
        <f t="shared" si="90"/>
        <v>4.1666666666666664E-2</v>
      </c>
      <c r="AN738" s="4">
        <f t="shared" si="95"/>
        <v>6.3107408809794262E-5</v>
      </c>
      <c r="AO738" s="3"/>
      <c r="AP738">
        <v>0</v>
      </c>
      <c r="AR738" t="s">
        <v>1</v>
      </c>
      <c r="AT738" s="2" t="s">
        <v>0</v>
      </c>
      <c r="AU738" s="1" t="e">
        <f t="shared" si="91"/>
        <v>#VALUE!</v>
      </c>
      <c r="AV738" s="1" t="e">
        <f t="shared" si="92"/>
        <v>#VALUE!</v>
      </c>
      <c r="AW738" s="1" t="e">
        <f t="shared" si="93"/>
        <v>#VALUE!</v>
      </c>
    </row>
    <row r="739" spans="1:49" x14ac:dyDescent="0.2">
      <c r="A739">
        <v>737</v>
      </c>
      <c r="B739" t="s">
        <v>4499</v>
      </c>
      <c r="C739" t="s">
        <v>4498</v>
      </c>
      <c r="F739" t="s">
        <v>4497</v>
      </c>
      <c r="G739" t="s">
        <v>15</v>
      </c>
      <c r="H739" t="s">
        <v>14</v>
      </c>
      <c r="I739" t="s">
        <v>4496</v>
      </c>
      <c r="J739">
        <v>60032315</v>
      </c>
      <c r="K739" t="s">
        <v>4495</v>
      </c>
      <c r="L739" t="s">
        <v>4494</v>
      </c>
      <c r="M739" t="s">
        <v>89</v>
      </c>
      <c r="N739">
        <v>3</v>
      </c>
      <c r="O739" t="s">
        <v>4493</v>
      </c>
      <c r="P739" t="s">
        <v>4492</v>
      </c>
      <c r="Q739" t="s">
        <v>4491</v>
      </c>
      <c r="R739" s="7">
        <v>35796</v>
      </c>
      <c r="S739" s="8">
        <f t="shared" si="88"/>
        <v>1998</v>
      </c>
      <c r="T739" s="8">
        <v>1998</v>
      </c>
      <c r="U739" s="8">
        <f t="shared" si="89"/>
        <v>24</v>
      </c>
      <c r="V739" s="7">
        <v>1998</v>
      </c>
      <c r="W739" t="s">
        <v>4155</v>
      </c>
      <c r="X739" s="2">
        <v>0.13600000000000001</v>
      </c>
      <c r="Y739" s="6">
        <f t="shared" si="94"/>
        <v>3.6304423266864208E-3</v>
      </c>
      <c r="AA739">
        <v>4247760</v>
      </c>
      <c r="AB739">
        <v>16066</v>
      </c>
      <c r="AD739" t="s">
        <v>4</v>
      </c>
      <c r="AE739">
        <v>123</v>
      </c>
      <c r="AF739">
        <v>2</v>
      </c>
      <c r="AH739" t="s">
        <v>4490</v>
      </c>
      <c r="AI739" t="s">
        <v>4489</v>
      </c>
      <c r="AJ739" t="s">
        <v>4488</v>
      </c>
      <c r="AK739" t="s">
        <v>4487</v>
      </c>
      <c r="AL739">
        <v>2</v>
      </c>
      <c r="AM739" s="5">
        <f t="shared" si="90"/>
        <v>8.3333333333333329E-2</v>
      </c>
      <c r="AN739" s="4">
        <f t="shared" si="95"/>
        <v>1.2621481761958852E-4</v>
      </c>
      <c r="AO739" s="3"/>
      <c r="AP739">
        <v>0</v>
      </c>
      <c r="AR739" t="s">
        <v>1</v>
      </c>
      <c r="AT739" s="2" t="s">
        <v>0</v>
      </c>
      <c r="AU739" s="1">
        <f t="shared" si="91"/>
        <v>0.2579174073966371</v>
      </c>
      <c r="AV739" s="1">
        <f t="shared" si="92"/>
        <v>0.18783285721530046</v>
      </c>
      <c r="AW739" s="1">
        <f t="shared" si="93"/>
        <v>0.1177483070339638</v>
      </c>
    </row>
    <row r="740" spans="1:49" x14ac:dyDescent="0.2">
      <c r="A740">
        <v>738</v>
      </c>
      <c r="B740" t="s">
        <v>4486</v>
      </c>
      <c r="F740" t="s">
        <v>4485</v>
      </c>
      <c r="G740" t="s">
        <v>15</v>
      </c>
      <c r="H740" t="s">
        <v>14</v>
      </c>
      <c r="I740" t="s">
        <v>4484</v>
      </c>
      <c r="J740">
        <v>60092258</v>
      </c>
      <c r="K740" t="s">
        <v>4483</v>
      </c>
      <c r="L740" t="s">
        <v>1079</v>
      </c>
      <c r="M740" t="s">
        <v>89</v>
      </c>
      <c r="N740">
        <v>1</v>
      </c>
      <c r="O740" t="s">
        <v>4482</v>
      </c>
      <c r="P740">
        <v>7103322075</v>
      </c>
      <c r="Q740">
        <v>60092258</v>
      </c>
      <c r="R740" s="7">
        <v>35796</v>
      </c>
      <c r="S740" s="8">
        <f t="shared" si="88"/>
        <v>1998</v>
      </c>
      <c r="T740" s="8">
        <v>1998</v>
      </c>
      <c r="U740" s="8">
        <f t="shared" si="89"/>
        <v>24</v>
      </c>
      <c r="V740" s="7">
        <v>1998</v>
      </c>
      <c r="W740" t="s">
        <v>3776</v>
      </c>
      <c r="X740" s="2">
        <v>0.21099999999999999</v>
      </c>
      <c r="Y740" s="6">
        <f t="shared" si="94"/>
        <v>5.6325244921384904E-3</v>
      </c>
      <c r="AA740">
        <v>9168516</v>
      </c>
      <c r="AB740">
        <v>18936</v>
      </c>
      <c r="AD740" t="s">
        <v>4</v>
      </c>
      <c r="AE740" t="s">
        <v>3775</v>
      </c>
      <c r="AF740">
        <v>4</v>
      </c>
      <c r="AH740" t="s">
        <v>4481</v>
      </c>
      <c r="AI740" t="s">
        <v>4480</v>
      </c>
      <c r="AJ740" t="s">
        <v>4479</v>
      </c>
      <c r="AK740" t="s">
        <v>4478</v>
      </c>
      <c r="AL740">
        <v>0</v>
      </c>
      <c r="AM740" s="5">
        <f t="shared" si="90"/>
        <v>0</v>
      </c>
      <c r="AN740" s="4">
        <f t="shared" si="95"/>
        <v>0</v>
      </c>
      <c r="AO740" s="3"/>
      <c r="AP740">
        <v>0</v>
      </c>
      <c r="AR740" t="s">
        <v>1</v>
      </c>
      <c r="AT740" s="2">
        <v>0.52500000000000002</v>
      </c>
      <c r="AU740" s="1">
        <f t="shared" si="91"/>
        <v>0.39427671444969431</v>
      </c>
      <c r="AV740" s="1">
        <f t="shared" si="92"/>
        <v>0.28162622460692455</v>
      </c>
      <c r="AW740" s="1">
        <f t="shared" si="93"/>
        <v>0.1689757347641547</v>
      </c>
    </row>
    <row r="741" spans="1:49" x14ac:dyDescent="0.2">
      <c r="A741">
        <v>739</v>
      </c>
      <c r="B741" t="s">
        <v>4477</v>
      </c>
      <c r="C741" t="s">
        <v>4476</v>
      </c>
      <c r="F741" t="s">
        <v>4475</v>
      </c>
      <c r="G741" t="s">
        <v>15</v>
      </c>
      <c r="H741" t="s">
        <v>14</v>
      </c>
      <c r="I741" t="s">
        <v>4474</v>
      </c>
      <c r="J741">
        <v>60019702</v>
      </c>
      <c r="K741" t="s">
        <v>4473</v>
      </c>
      <c r="L741" t="s">
        <v>4472</v>
      </c>
      <c r="M741" t="s">
        <v>104</v>
      </c>
      <c r="N741">
        <v>3</v>
      </c>
      <c r="O741" t="s">
        <v>4471</v>
      </c>
      <c r="P741" t="s">
        <v>4470</v>
      </c>
      <c r="Q741" t="s">
        <v>4469</v>
      </c>
      <c r="R741" s="7">
        <v>35796</v>
      </c>
      <c r="S741" s="8">
        <f t="shared" si="88"/>
        <v>1998</v>
      </c>
      <c r="T741" s="8">
        <v>1998</v>
      </c>
      <c r="U741" s="8">
        <f t="shared" si="89"/>
        <v>24</v>
      </c>
      <c r="V741" s="7">
        <v>1998</v>
      </c>
      <c r="W741" t="s">
        <v>1169</v>
      </c>
      <c r="X741" s="2">
        <v>0.30399999999999999</v>
      </c>
      <c r="Y741" s="6">
        <f t="shared" si="94"/>
        <v>8.115106377299057E-3</v>
      </c>
      <c r="AA741">
        <v>8952477</v>
      </c>
      <c r="AB741">
        <v>12250</v>
      </c>
      <c r="AD741" t="s">
        <v>4</v>
      </c>
      <c r="AE741">
        <v>17</v>
      </c>
      <c r="AF741">
        <v>6</v>
      </c>
      <c r="AH741" t="s">
        <v>4468</v>
      </c>
      <c r="AI741" t="s">
        <v>4467</v>
      </c>
      <c r="AJ741" t="s">
        <v>4466</v>
      </c>
      <c r="AK741" t="s">
        <v>4465</v>
      </c>
      <c r="AL741">
        <v>1</v>
      </c>
      <c r="AM741" s="5">
        <f t="shared" si="90"/>
        <v>4.1666666666666664E-2</v>
      </c>
      <c r="AN741" s="4">
        <f t="shared" si="95"/>
        <v>6.3107408809794262E-5</v>
      </c>
      <c r="AO741" s="3"/>
      <c r="AP741">
        <v>0</v>
      </c>
      <c r="AR741" t="s">
        <v>1</v>
      </c>
      <c r="AT741" s="2" t="s">
        <v>0</v>
      </c>
      <c r="AU741" s="1">
        <f t="shared" si="91"/>
        <v>0.5699506686752277</v>
      </c>
      <c r="AV741" s="1">
        <f t="shared" si="92"/>
        <v>0.40891068930544261</v>
      </c>
      <c r="AW741" s="1">
        <f t="shared" si="93"/>
        <v>0.2478707099356573</v>
      </c>
    </row>
    <row r="742" spans="1:49" x14ac:dyDescent="0.2">
      <c r="A742">
        <v>740</v>
      </c>
      <c r="B742" t="s">
        <v>4464</v>
      </c>
      <c r="C742" t="s">
        <v>4463</v>
      </c>
      <c r="F742" t="s">
        <v>4462</v>
      </c>
      <c r="G742" t="s">
        <v>15</v>
      </c>
      <c r="H742" t="s">
        <v>14</v>
      </c>
      <c r="I742" t="s">
        <v>4461</v>
      </c>
      <c r="J742" t="s">
        <v>4460</v>
      </c>
      <c r="K742" t="s">
        <v>4459</v>
      </c>
      <c r="L742" t="s">
        <v>4458</v>
      </c>
      <c r="M742" t="s">
        <v>653</v>
      </c>
      <c r="N742">
        <v>3</v>
      </c>
      <c r="O742" t="s">
        <v>4457</v>
      </c>
      <c r="P742" t="s">
        <v>4456</v>
      </c>
      <c r="Q742" t="s">
        <v>4455</v>
      </c>
      <c r="R742" s="7">
        <v>35796</v>
      </c>
      <c r="S742" s="8">
        <f t="shared" si="88"/>
        <v>1998</v>
      </c>
      <c r="T742" s="8">
        <v>1998</v>
      </c>
      <c r="U742" s="8">
        <f t="shared" si="89"/>
        <v>24</v>
      </c>
      <c r="V742" s="7">
        <v>1998</v>
      </c>
      <c r="W742" t="s">
        <v>4155</v>
      </c>
      <c r="X742" s="2">
        <v>0.13600000000000001</v>
      </c>
      <c r="Y742" s="6">
        <f t="shared" si="94"/>
        <v>3.6304423266864208E-3</v>
      </c>
      <c r="AA742">
        <v>4247760</v>
      </c>
      <c r="AB742">
        <v>16066</v>
      </c>
      <c r="AD742" t="s">
        <v>4</v>
      </c>
      <c r="AE742">
        <v>123</v>
      </c>
      <c r="AF742">
        <v>1</v>
      </c>
      <c r="AH742" s="11">
        <v>41852</v>
      </c>
      <c r="AI742" t="s">
        <v>4454</v>
      </c>
      <c r="AJ742" t="s">
        <v>4453</v>
      </c>
      <c r="AK742" t="s">
        <v>4452</v>
      </c>
      <c r="AL742">
        <v>1</v>
      </c>
      <c r="AM742" s="5">
        <f t="shared" si="90"/>
        <v>4.1666666666666664E-2</v>
      </c>
      <c r="AN742" s="4">
        <f t="shared" si="95"/>
        <v>6.3107408809794262E-5</v>
      </c>
      <c r="AO742" s="3"/>
      <c r="AP742">
        <v>0</v>
      </c>
      <c r="AR742" t="s">
        <v>1</v>
      </c>
      <c r="AT742" s="2" t="s">
        <v>0</v>
      </c>
      <c r="AU742" s="1">
        <f t="shared" si="91"/>
        <v>0.25602418513234321</v>
      </c>
      <c r="AV742" s="1">
        <f t="shared" si="92"/>
        <v>0.18467748677481075</v>
      </c>
      <c r="AW742" s="1">
        <f t="shared" si="93"/>
        <v>0.11333078841727821</v>
      </c>
    </row>
    <row r="743" spans="1:49" x14ac:dyDescent="0.2">
      <c r="A743">
        <v>741</v>
      </c>
      <c r="B743" t="s">
        <v>4451</v>
      </c>
      <c r="C743" t="s">
        <v>4450</v>
      </c>
      <c r="F743" t="s">
        <v>4449</v>
      </c>
      <c r="G743" t="s">
        <v>15</v>
      </c>
      <c r="H743" t="s">
        <v>14</v>
      </c>
      <c r="I743" t="s">
        <v>4448</v>
      </c>
      <c r="J743">
        <v>60009941</v>
      </c>
      <c r="K743" t="s">
        <v>4447</v>
      </c>
      <c r="L743" t="s">
        <v>4446</v>
      </c>
      <c r="M743" t="s">
        <v>328</v>
      </c>
      <c r="N743">
        <v>1</v>
      </c>
      <c r="O743" t="s">
        <v>4445</v>
      </c>
      <c r="P743">
        <v>55946905800</v>
      </c>
      <c r="Q743">
        <v>60009941</v>
      </c>
      <c r="R743" s="7">
        <v>35796</v>
      </c>
      <c r="S743" s="8">
        <f t="shared" si="88"/>
        <v>1998</v>
      </c>
      <c r="T743" s="8">
        <v>1998</v>
      </c>
      <c r="U743" s="8">
        <f t="shared" si="89"/>
        <v>24</v>
      </c>
      <c r="V743" s="7">
        <v>1998</v>
      </c>
      <c r="W743" s="12" t="s">
        <v>3172</v>
      </c>
      <c r="X743" s="2">
        <v>2.383</v>
      </c>
      <c r="Y743" s="6">
        <f t="shared" si="94"/>
        <v>6.3612824003630442E-2</v>
      </c>
      <c r="AA743">
        <v>13502395</v>
      </c>
      <c r="AB743">
        <v>17418</v>
      </c>
      <c r="AD743" t="s">
        <v>4</v>
      </c>
      <c r="AE743">
        <v>145</v>
      </c>
      <c r="AF743">
        <v>2</v>
      </c>
      <c r="AH743" t="s">
        <v>4444</v>
      </c>
      <c r="AI743" t="s">
        <v>4443</v>
      </c>
      <c r="AJ743" t="s">
        <v>4442</v>
      </c>
      <c r="AK743" t="s">
        <v>4441</v>
      </c>
      <c r="AL743">
        <v>58</v>
      </c>
      <c r="AM743" s="5">
        <f t="shared" si="90"/>
        <v>2.4166666666666665</v>
      </c>
      <c r="AN743" s="4">
        <f t="shared" si="95"/>
        <v>3.6602297109680675E-3</v>
      </c>
      <c r="AO743" s="3"/>
      <c r="AP743">
        <v>0</v>
      </c>
      <c r="AR743" t="s">
        <v>1</v>
      </c>
      <c r="AT743" s="2" t="s">
        <v>0</v>
      </c>
      <c r="AU743" s="1">
        <f t="shared" si="91"/>
        <v>4.5627045715831729</v>
      </c>
      <c r="AV743" s="1">
        <f t="shared" si="92"/>
        <v>3.3636526857299254</v>
      </c>
      <c r="AW743" s="1">
        <f t="shared" si="93"/>
        <v>2.1646007998766779</v>
      </c>
    </row>
    <row r="744" spans="1:49" x14ac:dyDescent="0.2">
      <c r="A744">
        <v>742</v>
      </c>
      <c r="B744" t="s">
        <v>4440</v>
      </c>
      <c r="C744" t="s">
        <v>4439</v>
      </c>
      <c r="F744" t="s">
        <v>4438</v>
      </c>
      <c r="G744" t="s">
        <v>15</v>
      </c>
      <c r="H744" t="s">
        <v>14</v>
      </c>
      <c r="I744" t="s">
        <v>4437</v>
      </c>
      <c r="J744">
        <v>60000264</v>
      </c>
      <c r="K744" t="s">
        <v>4223</v>
      </c>
      <c r="L744" t="s">
        <v>4222</v>
      </c>
      <c r="M744" t="s">
        <v>89</v>
      </c>
      <c r="N744">
        <v>5</v>
      </c>
      <c r="O744" t="s">
        <v>4436</v>
      </c>
      <c r="P744" t="s">
        <v>4435</v>
      </c>
      <c r="Q744" t="s">
        <v>4434</v>
      </c>
      <c r="R744" s="7">
        <v>35796</v>
      </c>
      <c r="S744" s="8">
        <f t="shared" si="88"/>
        <v>1998</v>
      </c>
      <c r="T744" s="8">
        <v>1998</v>
      </c>
      <c r="U744" s="8">
        <f t="shared" si="89"/>
        <v>24</v>
      </c>
      <c r="V744" s="7">
        <v>42095</v>
      </c>
      <c r="W744" t="s">
        <v>4433</v>
      </c>
      <c r="X744" s="2">
        <v>1.276</v>
      </c>
      <c r="Y744" s="6">
        <f t="shared" si="94"/>
        <v>3.4062091241557887E-2</v>
      </c>
      <c r="AA744">
        <v>214922</v>
      </c>
      <c r="AB744">
        <v>75087</v>
      </c>
      <c r="AD744" t="s">
        <v>4</v>
      </c>
      <c r="AE744">
        <v>37</v>
      </c>
      <c r="AF744" t="s">
        <v>4432</v>
      </c>
      <c r="AI744" t="s">
        <v>4431</v>
      </c>
      <c r="AK744" t="s">
        <v>4430</v>
      </c>
      <c r="AL744">
        <v>11</v>
      </c>
      <c r="AM744" s="5">
        <f t="shared" si="90"/>
        <v>0.45833333333333331</v>
      </c>
      <c r="AN744" s="4">
        <f t="shared" si="95"/>
        <v>6.9418149690773695E-4</v>
      </c>
      <c r="AO744" s="3"/>
      <c r="AP744">
        <v>0</v>
      </c>
      <c r="AR744" t="s">
        <v>1</v>
      </c>
      <c r="AT744" s="2" t="s">
        <v>0</v>
      </c>
      <c r="AU744" s="1">
        <f t="shared" si="91"/>
        <v>2.4051718318162845</v>
      </c>
      <c r="AV744" s="1">
        <f t="shared" si="92"/>
        <v>1.7378136369232813</v>
      </c>
      <c r="AW744" s="1">
        <f t="shared" si="93"/>
        <v>1.0704554420302781</v>
      </c>
    </row>
    <row r="745" spans="1:49" x14ac:dyDescent="0.2">
      <c r="A745">
        <v>743</v>
      </c>
      <c r="B745" t="s">
        <v>4429</v>
      </c>
      <c r="C745" t="s">
        <v>4428</v>
      </c>
      <c r="D745" t="s">
        <v>4427</v>
      </c>
      <c r="F745" t="s">
        <v>4426</v>
      </c>
      <c r="G745" t="s">
        <v>15</v>
      </c>
      <c r="H745" t="s">
        <v>14</v>
      </c>
      <c r="I745" t="s">
        <v>4425</v>
      </c>
      <c r="J745" t="s">
        <v>4424</v>
      </c>
      <c r="K745" t="s">
        <v>4423</v>
      </c>
      <c r="L745" t="s">
        <v>4422</v>
      </c>
      <c r="M745" t="s">
        <v>4421</v>
      </c>
      <c r="N745">
        <v>3</v>
      </c>
      <c r="O745" t="s">
        <v>4420</v>
      </c>
      <c r="P745" t="s">
        <v>4419</v>
      </c>
      <c r="Q745" t="s">
        <v>4418</v>
      </c>
      <c r="R745" s="7">
        <v>35796</v>
      </c>
      <c r="S745" s="8">
        <f t="shared" si="88"/>
        <v>1998</v>
      </c>
      <c r="T745" s="8">
        <v>1998</v>
      </c>
      <c r="U745" s="8">
        <f t="shared" si="89"/>
        <v>24</v>
      </c>
      <c r="V745" s="7">
        <v>1998</v>
      </c>
      <c r="W745" t="s">
        <v>4417</v>
      </c>
      <c r="X745" s="2">
        <v>0.80400000000000005</v>
      </c>
      <c r="Y745" s="6">
        <f t="shared" si="94"/>
        <v>2.1462320813646196E-2</v>
      </c>
      <c r="AA745">
        <v>104485</v>
      </c>
      <c r="AB745">
        <v>18145</v>
      </c>
      <c r="AD745" t="s">
        <v>4</v>
      </c>
      <c r="AE745">
        <v>30</v>
      </c>
      <c r="AF745">
        <v>4</v>
      </c>
      <c r="AH745" t="s">
        <v>4416</v>
      </c>
      <c r="AI745" t="s">
        <v>4415</v>
      </c>
      <c r="AJ745" t="s">
        <v>4414</v>
      </c>
      <c r="AK745" t="s">
        <v>4413</v>
      </c>
      <c r="AL745">
        <v>7</v>
      </c>
      <c r="AM745" s="5">
        <f t="shared" si="90"/>
        <v>0.29166666666666669</v>
      </c>
      <c r="AN745" s="4">
        <f t="shared" si="95"/>
        <v>4.417518616685599E-4</v>
      </c>
      <c r="AO745" s="3"/>
      <c r="AP745">
        <v>0</v>
      </c>
      <c r="AR745" t="s">
        <v>1</v>
      </c>
      <c r="AT745" s="2" t="s">
        <v>0</v>
      </c>
      <c r="AU745" s="1">
        <f t="shared" si="91"/>
        <v>1.5156150128052903</v>
      </c>
      <c r="AV745" s="1">
        <f t="shared" si="92"/>
        <v>1.0952036337657378</v>
      </c>
      <c r="AW745" s="1">
        <f t="shared" si="93"/>
        <v>0.67479225472618509</v>
      </c>
    </row>
    <row r="746" spans="1:49" x14ac:dyDescent="0.2">
      <c r="A746">
        <v>744</v>
      </c>
      <c r="B746" t="s">
        <v>4412</v>
      </c>
      <c r="C746" t="s">
        <v>4411</v>
      </c>
      <c r="D746" t="s">
        <v>4410</v>
      </c>
      <c r="F746" t="s">
        <v>4409</v>
      </c>
      <c r="G746" t="s">
        <v>15</v>
      </c>
      <c r="H746" t="s">
        <v>14</v>
      </c>
      <c r="I746" t="s">
        <v>4408</v>
      </c>
      <c r="J746">
        <v>60015179</v>
      </c>
      <c r="K746" t="s">
        <v>4407</v>
      </c>
      <c r="L746" t="s">
        <v>4406</v>
      </c>
      <c r="M746" t="s">
        <v>1355</v>
      </c>
      <c r="N746">
        <v>2</v>
      </c>
      <c r="O746" t="s">
        <v>4405</v>
      </c>
      <c r="P746" t="s">
        <v>4404</v>
      </c>
      <c r="Q746" t="s">
        <v>4403</v>
      </c>
      <c r="R746" s="7">
        <v>35796</v>
      </c>
      <c r="S746" s="8">
        <f t="shared" si="88"/>
        <v>1998</v>
      </c>
      <c r="T746" s="8">
        <v>1998</v>
      </c>
      <c r="U746" s="8">
        <f t="shared" si="89"/>
        <v>24</v>
      </c>
      <c r="V746" s="7">
        <v>1998</v>
      </c>
      <c r="W746" t="s">
        <v>4173</v>
      </c>
      <c r="X746" s="2">
        <v>0.63100000000000001</v>
      </c>
      <c r="Y746" s="6">
        <f t="shared" si="94"/>
        <v>1.6844184618670086E-2</v>
      </c>
      <c r="AA746">
        <v>10512004</v>
      </c>
      <c r="AB746">
        <v>24306</v>
      </c>
      <c r="AD746" t="s">
        <v>4</v>
      </c>
      <c r="AE746">
        <v>8</v>
      </c>
      <c r="AF746">
        <v>2</v>
      </c>
      <c r="AG746" t="s">
        <v>4402</v>
      </c>
      <c r="AH746" t="s">
        <v>4401</v>
      </c>
      <c r="AI746" t="s">
        <v>4400</v>
      </c>
      <c r="AK746" t="s">
        <v>4399</v>
      </c>
      <c r="AL746">
        <v>1</v>
      </c>
      <c r="AM746" s="5">
        <f t="shared" si="90"/>
        <v>4.1666666666666664E-2</v>
      </c>
      <c r="AN746" s="4">
        <f t="shared" si="95"/>
        <v>6.3107408809794262E-5</v>
      </c>
      <c r="AO746" s="3"/>
      <c r="AP746">
        <v>0</v>
      </c>
      <c r="AR746" t="s">
        <v>1</v>
      </c>
      <c r="AT746" s="2" t="s">
        <v>0</v>
      </c>
      <c r="AU746" s="1">
        <f t="shared" si="91"/>
        <v>1.1809861455711996</v>
      </c>
      <c r="AV746" s="1">
        <f t="shared" si="92"/>
        <v>0.84536460137399405</v>
      </c>
      <c r="AW746" s="1">
        <f t="shared" si="93"/>
        <v>0.50974305717678814</v>
      </c>
    </row>
    <row r="747" spans="1:49" x14ac:dyDescent="0.2">
      <c r="A747">
        <v>745</v>
      </c>
      <c r="B747" t="s">
        <v>4398</v>
      </c>
      <c r="C747" t="s">
        <v>4397</v>
      </c>
      <c r="F747" t="s">
        <v>4396</v>
      </c>
      <c r="G747" t="s">
        <v>15</v>
      </c>
      <c r="H747" t="s">
        <v>14</v>
      </c>
      <c r="I747" t="s">
        <v>4395</v>
      </c>
      <c r="J747">
        <v>60108488</v>
      </c>
      <c r="K747" t="s">
        <v>4394</v>
      </c>
      <c r="L747" t="s">
        <v>4393</v>
      </c>
      <c r="M747" t="s">
        <v>300</v>
      </c>
      <c r="N747">
        <v>4</v>
      </c>
      <c r="O747" t="s">
        <v>4392</v>
      </c>
      <c r="P747" t="s">
        <v>4391</v>
      </c>
      <c r="Q747" t="s">
        <v>4390</v>
      </c>
      <c r="R747" s="7">
        <v>35796</v>
      </c>
      <c r="S747" s="8">
        <f t="shared" ref="S747:S810" si="96">YEAR(R747)</f>
        <v>1998</v>
      </c>
      <c r="T747" s="8">
        <v>1998</v>
      </c>
      <c r="U747" s="8">
        <f t="shared" ref="U747:U810" si="97">2022-T747</f>
        <v>24</v>
      </c>
      <c r="V747" s="7">
        <v>35886</v>
      </c>
      <c r="W747" t="s">
        <v>4389</v>
      </c>
      <c r="X747" s="2">
        <v>0.52100000000000002</v>
      </c>
      <c r="Y747" s="6">
        <f t="shared" si="94"/>
        <v>1.3907797442673715E-2</v>
      </c>
      <c r="AA747">
        <v>8931321</v>
      </c>
      <c r="AB747">
        <v>16252</v>
      </c>
      <c r="AD747" t="s">
        <v>4</v>
      </c>
      <c r="AE747">
        <v>11</v>
      </c>
      <c r="AF747">
        <v>2</v>
      </c>
      <c r="AH747" t="s">
        <v>4388</v>
      </c>
      <c r="AI747" t="s">
        <v>4387</v>
      </c>
      <c r="AK747" t="s">
        <v>4386</v>
      </c>
      <c r="AL747">
        <v>90</v>
      </c>
      <c r="AM747" s="5">
        <f t="shared" ref="AM747:AM810" si="98">AL747/U747</f>
        <v>3.75</v>
      </c>
      <c r="AN747" s="4">
        <f t="shared" si="95"/>
        <v>5.6796667928814843E-3</v>
      </c>
      <c r="AO747" s="3"/>
      <c r="AP747">
        <v>0</v>
      </c>
      <c r="AR747" t="s">
        <v>1</v>
      </c>
      <c r="AT747" s="2">
        <v>1.9039999999999999</v>
      </c>
      <c r="AU747" s="1">
        <f t="shared" ref="AU747:AU810" si="99">(Y747*0.7+AN747*0.3)*100</f>
        <v>1.1439358247736044</v>
      </c>
      <c r="AV747" s="1">
        <f t="shared" ref="AV747:AV810" si="100">(Y747*0.5+AN747*0.5)*100</f>
        <v>0.97937321177775993</v>
      </c>
      <c r="AW747" s="1">
        <f t="shared" ref="AW747:AW810" si="101">(Y747*0.3+AN747*0.7)*100</f>
        <v>0.8148105987819152</v>
      </c>
    </row>
    <row r="748" spans="1:49" x14ac:dyDescent="0.2">
      <c r="A748">
        <v>746</v>
      </c>
      <c r="B748" t="s">
        <v>4385</v>
      </c>
      <c r="C748" t="s">
        <v>4384</v>
      </c>
      <c r="F748" t="s">
        <v>4383</v>
      </c>
      <c r="G748" t="s">
        <v>15</v>
      </c>
      <c r="H748" t="s">
        <v>14</v>
      </c>
      <c r="I748" t="s">
        <v>4382</v>
      </c>
      <c r="J748" t="s">
        <v>4381</v>
      </c>
      <c r="K748" t="s">
        <v>4380</v>
      </c>
      <c r="L748" t="s">
        <v>4379</v>
      </c>
      <c r="M748" t="s">
        <v>4378</v>
      </c>
      <c r="N748">
        <v>1</v>
      </c>
      <c r="O748" t="s">
        <v>4377</v>
      </c>
      <c r="P748">
        <v>7403018268</v>
      </c>
      <c r="Q748" t="s">
        <v>4376</v>
      </c>
      <c r="R748" s="7">
        <v>35796</v>
      </c>
      <c r="S748" s="8">
        <f t="shared" si="96"/>
        <v>1998</v>
      </c>
      <c r="T748" s="8">
        <v>1998</v>
      </c>
      <c r="U748" s="8">
        <f t="shared" si="97"/>
        <v>24</v>
      </c>
      <c r="V748" s="7">
        <v>35886</v>
      </c>
      <c r="W748" t="s">
        <v>3375</v>
      </c>
      <c r="X748" s="2">
        <v>0.312</v>
      </c>
      <c r="Y748" s="6">
        <f t="shared" si="94"/>
        <v>8.3286618082806119E-3</v>
      </c>
      <c r="AA748">
        <v>9540695</v>
      </c>
      <c r="AB748">
        <v>61637</v>
      </c>
      <c r="AD748" t="s">
        <v>4</v>
      </c>
      <c r="AE748">
        <v>10</v>
      </c>
      <c r="AF748">
        <v>2</v>
      </c>
      <c r="AH748" t="s">
        <v>4375</v>
      </c>
      <c r="AI748" t="s">
        <v>4374</v>
      </c>
      <c r="AK748" t="s">
        <v>4373</v>
      </c>
      <c r="AL748">
        <v>3</v>
      </c>
      <c r="AM748" s="5">
        <f t="shared" si="98"/>
        <v>0.125</v>
      </c>
      <c r="AN748" s="4">
        <f t="shared" si="95"/>
        <v>1.893222264293828E-4</v>
      </c>
      <c r="AO748" s="3"/>
      <c r="AP748">
        <v>0</v>
      </c>
      <c r="AR748" t="s">
        <v>1</v>
      </c>
      <c r="AT748" s="2" t="s">
        <v>0</v>
      </c>
      <c r="AU748" s="1">
        <f t="shared" si="99"/>
        <v>0.58868599337252436</v>
      </c>
      <c r="AV748" s="1">
        <f t="shared" si="100"/>
        <v>0.42589920173549972</v>
      </c>
      <c r="AW748" s="1">
        <f t="shared" si="101"/>
        <v>0.26311241009847514</v>
      </c>
    </row>
    <row r="749" spans="1:49" x14ac:dyDescent="0.2">
      <c r="A749">
        <v>747</v>
      </c>
      <c r="B749" t="s">
        <v>4372</v>
      </c>
      <c r="C749" t="s">
        <v>4371</v>
      </c>
      <c r="F749" t="s">
        <v>4370</v>
      </c>
      <c r="G749" t="s">
        <v>15</v>
      </c>
      <c r="H749" t="s">
        <v>14</v>
      </c>
      <c r="I749" t="s">
        <v>4369</v>
      </c>
      <c r="J749">
        <v>60024592</v>
      </c>
      <c r="K749" t="s">
        <v>4368</v>
      </c>
      <c r="L749" t="s">
        <v>4367</v>
      </c>
      <c r="M749" t="s">
        <v>73</v>
      </c>
      <c r="N749">
        <v>1</v>
      </c>
      <c r="O749" t="s">
        <v>4366</v>
      </c>
      <c r="P749">
        <v>7004085526</v>
      </c>
      <c r="Q749">
        <v>60024592</v>
      </c>
      <c r="R749" s="7">
        <v>35796</v>
      </c>
      <c r="S749" s="8">
        <f t="shared" si="96"/>
        <v>1998</v>
      </c>
      <c r="T749" s="8">
        <v>1998</v>
      </c>
      <c r="U749" s="8">
        <f t="shared" si="97"/>
        <v>24</v>
      </c>
      <c r="V749" s="7">
        <v>1998</v>
      </c>
      <c r="W749" s="12" t="s">
        <v>3172</v>
      </c>
      <c r="X749" s="2">
        <v>2.383</v>
      </c>
      <c r="Y749" s="6">
        <f t="shared" si="94"/>
        <v>6.3612824003630442E-2</v>
      </c>
      <c r="AA749">
        <v>13502395</v>
      </c>
      <c r="AB749">
        <v>17418</v>
      </c>
      <c r="AD749" t="s">
        <v>4</v>
      </c>
      <c r="AE749">
        <v>145</v>
      </c>
      <c r="AF749">
        <v>2</v>
      </c>
      <c r="AH749" t="s">
        <v>4365</v>
      </c>
      <c r="AI749" t="s">
        <v>4364</v>
      </c>
      <c r="AJ749" t="s">
        <v>4363</v>
      </c>
      <c r="AK749" t="s">
        <v>4362</v>
      </c>
      <c r="AL749">
        <v>83</v>
      </c>
      <c r="AM749" s="5">
        <f t="shared" si="98"/>
        <v>3.4583333333333335</v>
      </c>
      <c r="AN749" s="4">
        <f t="shared" si="95"/>
        <v>5.2379149312129242E-3</v>
      </c>
      <c r="AO749" s="3"/>
      <c r="AP749">
        <v>0</v>
      </c>
      <c r="AR749" t="s">
        <v>1</v>
      </c>
      <c r="AT749" s="2" t="s">
        <v>0</v>
      </c>
      <c r="AU749" s="1">
        <f t="shared" si="99"/>
        <v>4.6100351281905185</v>
      </c>
      <c r="AV749" s="1">
        <f t="shared" si="100"/>
        <v>3.4425369467421683</v>
      </c>
      <c r="AW749" s="1">
        <f t="shared" si="101"/>
        <v>2.275038765293818</v>
      </c>
    </row>
    <row r="750" spans="1:49" x14ac:dyDescent="0.2">
      <c r="A750">
        <v>748</v>
      </c>
      <c r="B750" t="s">
        <v>4361</v>
      </c>
      <c r="C750" t="s">
        <v>4360</v>
      </c>
      <c r="F750" t="s">
        <v>4359</v>
      </c>
      <c r="G750" t="s">
        <v>15</v>
      </c>
      <c r="H750" t="s">
        <v>14</v>
      </c>
      <c r="I750" t="s">
        <v>4358</v>
      </c>
      <c r="J750" t="s">
        <v>4357</v>
      </c>
      <c r="K750" t="s">
        <v>4356</v>
      </c>
      <c r="L750" t="s">
        <v>4355</v>
      </c>
      <c r="M750" t="s">
        <v>2669</v>
      </c>
      <c r="N750">
        <v>4</v>
      </c>
      <c r="O750" t="s">
        <v>4354</v>
      </c>
      <c r="P750" t="s">
        <v>4353</v>
      </c>
      <c r="Q750" t="s">
        <v>4352</v>
      </c>
      <c r="R750" s="7">
        <v>35796</v>
      </c>
      <c r="S750" s="8">
        <f t="shared" si="96"/>
        <v>1998</v>
      </c>
      <c r="T750" s="8">
        <v>1998</v>
      </c>
      <c r="U750" s="8">
        <f t="shared" si="97"/>
        <v>24</v>
      </c>
      <c r="V750" s="7">
        <v>1998</v>
      </c>
      <c r="W750" t="s">
        <v>174</v>
      </c>
      <c r="X750" s="2">
        <v>0.61499999999999999</v>
      </c>
      <c r="Y750" s="6">
        <f t="shared" si="94"/>
        <v>1.6417073756706976E-2</v>
      </c>
      <c r="AA750">
        <v>1959271</v>
      </c>
      <c r="AB750">
        <v>12141</v>
      </c>
      <c r="AD750" t="s">
        <v>4</v>
      </c>
      <c r="AE750">
        <v>19</v>
      </c>
      <c r="AF750">
        <v>4</v>
      </c>
      <c r="AH750" t="s">
        <v>4351</v>
      </c>
      <c r="AI750" t="s">
        <v>4350</v>
      </c>
      <c r="AJ750" t="s">
        <v>4349</v>
      </c>
      <c r="AK750" t="s">
        <v>4348</v>
      </c>
      <c r="AL750">
        <v>5</v>
      </c>
      <c r="AM750" s="5">
        <f t="shared" si="98"/>
        <v>0.20833333333333334</v>
      </c>
      <c r="AN750" s="4">
        <f t="shared" si="95"/>
        <v>3.1553704404897135E-4</v>
      </c>
      <c r="AO750" s="3"/>
      <c r="AP750">
        <v>0</v>
      </c>
      <c r="AR750" t="s">
        <v>1</v>
      </c>
      <c r="AT750" s="2" t="s">
        <v>0</v>
      </c>
      <c r="AU750" s="1">
        <f t="shared" si="99"/>
        <v>1.1586612742909574</v>
      </c>
      <c r="AV750" s="1">
        <f t="shared" si="100"/>
        <v>0.83663054003779735</v>
      </c>
      <c r="AW750" s="1">
        <f t="shared" si="101"/>
        <v>0.51459980578463727</v>
      </c>
    </row>
    <row r="751" spans="1:49" x14ac:dyDescent="0.2">
      <c r="A751">
        <v>749</v>
      </c>
      <c r="B751" t="s">
        <v>4347</v>
      </c>
      <c r="C751" t="s">
        <v>4346</v>
      </c>
      <c r="F751" t="s">
        <v>4345</v>
      </c>
      <c r="G751" t="s">
        <v>15</v>
      </c>
      <c r="H751" t="s">
        <v>14</v>
      </c>
      <c r="I751" t="s">
        <v>4344</v>
      </c>
      <c r="J751">
        <v>60001439</v>
      </c>
      <c r="K751" t="s">
        <v>3573</v>
      </c>
      <c r="L751" t="s">
        <v>3572</v>
      </c>
      <c r="M751" t="s">
        <v>73</v>
      </c>
      <c r="N751">
        <v>2</v>
      </c>
      <c r="O751" t="s">
        <v>4343</v>
      </c>
      <c r="P751" t="s">
        <v>4342</v>
      </c>
      <c r="Q751" t="s">
        <v>4341</v>
      </c>
      <c r="R751" s="7">
        <v>35796</v>
      </c>
      <c r="S751" s="8">
        <f t="shared" si="96"/>
        <v>1998</v>
      </c>
      <c r="T751" s="8">
        <v>1998</v>
      </c>
      <c r="U751" s="8">
        <f t="shared" si="97"/>
        <v>24</v>
      </c>
      <c r="V751" s="7">
        <v>1998</v>
      </c>
      <c r="W751" t="s">
        <v>1169</v>
      </c>
      <c r="X751" s="2">
        <v>0.30399999999999999</v>
      </c>
      <c r="Y751" s="6">
        <f t="shared" si="94"/>
        <v>8.115106377299057E-3</v>
      </c>
      <c r="AA751">
        <v>8952477</v>
      </c>
      <c r="AB751">
        <v>12250</v>
      </c>
      <c r="AD751" t="s">
        <v>4</v>
      </c>
      <c r="AE751">
        <v>17</v>
      </c>
      <c r="AF751">
        <v>6</v>
      </c>
      <c r="AH751" t="s">
        <v>4340</v>
      </c>
      <c r="AI751" t="s">
        <v>4339</v>
      </c>
      <c r="AJ751" t="s">
        <v>4338</v>
      </c>
      <c r="AK751" t="s">
        <v>4337</v>
      </c>
      <c r="AL751">
        <v>46</v>
      </c>
      <c r="AM751" s="5">
        <f t="shared" si="98"/>
        <v>1.9166666666666667</v>
      </c>
      <c r="AN751" s="4">
        <f t="shared" si="95"/>
        <v>2.9029408052505365E-3</v>
      </c>
      <c r="AO751" s="3"/>
      <c r="AP751">
        <v>0</v>
      </c>
      <c r="AR751" t="s">
        <v>1</v>
      </c>
      <c r="AT751" s="2" t="s">
        <v>0</v>
      </c>
      <c r="AU751" s="1">
        <f t="shared" si="99"/>
        <v>0.65514567056844997</v>
      </c>
      <c r="AV751" s="1">
        <f t="shared" si="100"/>
        <v>0.55090235912747965</v>
      </c>
      <c r="AW751" s="1">
        <f t="shared" si="101"/>
        <v>0.44665904768650921</v>
      </c>
    </row>
    <row r="752" spans="1:49" x14ac:dyDescent="0.2">
      <c r="A752">
        <v>750</v>
      </c>
      <c r="B752" t="s">
        <v>4336</v>
      </c>
      <c r="C752" t="s">
        <v>4335</v>
      </c>
      <c r="F752" t="s">
        <v>4334</v>
      </c>
      <c r="G752" t="s">
        <v>15</v>
      </c>
      <c r="H752" t="s">
        <v>14</v>
      </c>
      <c r="I752" t="s">
        <v>3710</v>
      </c>
      <c r="J752">
        <v>60029738</v>
      </c>
      <c r="K752" t="s">
        <v>1144</v>
      </c>
      <c r="L752" t="s">
        <v>1143</v>
      </c>
      <c r="M752" t="s">
        <v>104</v>
      </c>
      <c r="N752">
        <v>2</v>
      </c>
      <c r="O752" t="s">
        <v>4333</v>
      </c>
      <c r="P752" t="s">
        <v>4332</v>
      </c>
      <c r="Q752" t="s">
        <v>1140</v>
      </c>
      <c r="R752" s="7">
        <v>35796</v>
      </c>
      <c r="S752" s="8">
        <f t="shared" si="96"/>
        <v>1998</v>
      </c>
      <c r="T752" s="8">
        <v>1998</v>
      </c>
      <c r="U752" s="8">
        <f t="shared" si="97"/>
        <v>24</v>
      </c>
      <c r="V752" s="7">
        <v>1998</v>
      </c>
      <c r="W752" s="12" t="s">
        <v>3074</v>
      </c>
      <c r="X752" s="2">
        <v>2.383</v>
      </c>
      <c r="Y752" s="6">
        <f t="shared" si="94"/>
        <v>6.3612824003630442E-2</v>
      </c>
      <c r="AA752">
        <v>13502417</v>
      </c>
      <c r="AB752">
        <v>17416</v>
      </c>
      <c r="AD752" t="s">
        <v>4</v>
      </c>
      <c r="AE752">
        <v>145</v>
      </c>
      <c r="AF752">
        <v>3</v>
      </c>
      <c r="AH752" t="s">
        <v>4331</v>
      </c>
      <c r="AI752" t="s">
        <v>4330</v>
      </c>
      <c r="AJ752" t="s">
        <v>4329</v>
      </c>
      <c r="AK752" t="s">
        <v>4328</v>
      </c>
      <c r="AL752">
        <v>8</v>
      </c>
      <c r="AM752" s="5">
        <f t="shared" si="98"/>
        <v>0.33333333333333331</v>
      </c>
      <c r="AN752" s="4">
        <f t="shared" si="95"/>
        <v>5.048592704783541E-4</v>
      </c>
      <c r="AO752" s="3"/>
      <c r="AP752">
        <v>0</v>
      </c>
      <c r="AR752" t="s">
        <v>1</v>
      </c>
      <c r="AT752" s="2" t="s">
        <v>0</v>
      </c>
      <c r="AU752" s="1">
        <f t="shared" si="99"/>
        <v>4.4680434583684816</v>
      </c>
      <c r="AV752" s="1">
        <f t="shared" si="100"/>
        <v>3.20588416370544</v>
      </c>
      <c r="AW752" s="1">
        <f t="shared" si="101"/>
        <v>1.9437248690423978</v>
      </c>
    </row>
    <row r="753" spans="1:49" x14ac:dyDescent="0.2">
      <c r="A753">
        <v>751</v>
      </c>
      <c r="B753" t="s">
        <v>4327</v>
      </c>
      <c r="F753" t="s">
        <v>4326</v>
      </c>
      <c r="G753" t="s">
        <v>15</v>
      </c>
      <c r="H753" t="s">
        <v>14</v>
      </c>
      <c r="I753" t="s">
        <v>4325</v>
      </c>
      <c r="J753" t="s">
        <v>4324</v>
      </c>
      <c r="K753" t="s">
        <v>4323</v>
      </c>
      <c r="L753" t="s">
        <v>4322</v>
      </c>
      <c r="M753" t="s">
        <v>4321</v>
      </c>
      <c r="N753">
        <v>2</v>
      </c>
      <c r="O753" t="s">
        <v>4320</v>
      </c>
      <c r="P753" t="s">
        <v>4319</v>
      </c>
      <c r="Q753" t="s">
        <v>4318</v>
      </c>
      <c r="R753" s="7">
        <v>35796</v>
      </c>
      <c r="S753" s="8">
        <f t="shared" si="96"/>
        <v>1998</v>
      </c>
      <c r="T753" s="8">
        <v>1998</v>
      </c>
      <c r="U753" s="8">
        <f t="shared" si="97"/>
        <v>24</v>
      </c>
      <c r="V753" s="7">
        <v>1998</v>
      </c>
      <c r="W753" t="s">
        <v>3776</v>
      </c>
      <c r="X753" s="2">
        <v>0.21099999999999999</v>
      </c>
      <c r="Y753" s="6">
        <f t="shared" si="94"/>
        <v>5.6325244921384904E-3</v>
      </c>
      <c r="AA753">
        <v>9168516</v>
      </c>
      <c r="AB753">
        <v>18936</v>
      </c>
      <c r="AD753" t="s">
        <v>4</v>
      </c>
      <c r="AE753" t="s">
        <v>3775</v>
      </c>
      <c r="AF753">
        <v>4</v>
      </c>
      <c r="AH753" t="s">
        <v>4317</v>
      </c>
      <c r="AI753" t="s">
        <v>4316</v>
      </c>
      <c r="AJ753" t="s">
        <v>4315</v>
      </c>
      <c r="AK753" t="s">
        <v>4314</v>
      </c>
      <c r="AL753">
        <v>0</v>
      </c>
      <c r="AM753" s="5">
        <f t="shared" si="98"/>
        <v>0</v>
      </c>
      <c r="AN753" s="4">
        <f t="shared" si="95"/>
        <v>0</v>
      </c>
      <c r="AO753" s="3"/>
      <c r="AP753">
        <v>0</v>
      </c>
      <c r="AR753" t="s">
        <v>1</v>
      </c>
      <c r="AT753" s="2">
        <v>0.52500000000000002</v>
      </c>
      <c r="AU753" s="1">
        <f t="shared" si="99"/>
        <v>0.39427671444969431</v>
      </c>
      <c r="AV753" s="1">
        <f t="shared" si="100"/>
        <v>0.28162622460692455</v>
      </c>
      <c r="AW753" s="1">
        <f t="shared" si="101"/>
        <v>0.1689757347641547</v>
      </c>
    </row>
    <row r="754" spans="1:49" x14ac:dyDescent="0.2">
      <c r="A754">
        <v>752</v>
      </c>
      <c r="B754" t="s">
        <v>4313</v>
      </c>
      <c r="F754" t="s">
        <v>4312</v>
      </c>
      <c r="G754" t="s">
        <v>15</v>
      </c>
      <c r="H754" t="s">
        <v>14</v>
      </c>
      <c r="I754" t="s">
        <v>4311</v>
      </c>
      <c r="J754">
        <v>60025555</v>
      </c>
      <c r="K754" t="s">
        <v>1636</v>
      </c>
      <c r="L754" t="s">
        <v>966</v>
      </c>
      <c r="M754" t="s">
        <v>89</v>
      </c>
      <c r="N754">
        <v>5</v>
      </c>
      <c r="O754" t="s">
        <v>4310</v>
      </c>
      <c r="P754" t="s">
        <v>4309</v>
      </c>
      <c r="Q754" t="s">
        <v>4308</v>
      </c>
      <c r="R754" s="7">
        <v>35796</v>
      </c>
      <c r="S754" s="8">
        <f t="shared" si="96"/>
        <v>1998</v>
      </c>
      <c r="T754" s="8">
        <v>1998</v>
      </c>
      <c r="U754" s="8">
        <f t="shared" si="97"/>
        <v>24</v>
      </c>
      <c r="V754" s="7">
        <v>1998</v>
      </c>
      <c r="W754" t="s">
        <v>3776</v>
      </c>
      <c r="X754" s="2">
        <v>0.21099999999999999</v>
      </c>
      <c r="Y754" s="6">
        <f t="shared" si="94"/>
        <v>5.6325244921384904E-3</v>
      </c>
      <c r="AA754">
        <v>9168516</v>
      </c>
      <c r="AB754">
        <v>18936</v>
      </c>
      <c r="AD754" t="s">
        <v>4</v>
      </c>
      <c r="AE754" t="s">
        <v>3775</v>
      </c>
      <c r="AF754">
        <v>4</v>
      </c>
      <c r="AH754" t="s">
        <v>4307</v>
      </c>
      <c r="AI754" t="s">
        <v>4306</v>
      </c>
      <c r="AJ754" t="s">
        <v>4305</v>
      </c>
      <c r="AK754" t="s">
        <v>4304</v>
      </c>
      <c r="AL754">
        <v>6</v>
      </c>
      <c r="AM754" s="5">
        <f t="shared" si="98"/>
        <v>0.25</v>
      </c>
      <c r="AN754" s="4">
        <f t="shared" si="95"/>
        <v>3.786444528587656E-4</v>
      </c>
      <c r="AO754" s="3"/>
      <c r="AP754">
        <v>0</v>
      </c>
      <c r="AR754" t="s">
        <v>1</v>
      </c>
      <c r="AT754" s="2">
        <v>0.52500000000000002</v>
      </c>
      <c r="AU754" s="1">
        <f t="shared" si="99"/>
        <v>0.40563604803545722</v>
      </c>
      <c r="AV754" s="1">
        <f t="shared" si="100"/>
        <v>0.3005584472498628</v>
      </c>
      <c r="AW754" s="1">
        <f t="shared" si="101"/>
        <v>0.1954808464642683</v>
      </c>
    </row>
    <row r="755" spans="1:49" x14ac:dyDescent="0.2">
      <c r="A755">
        <v>753</v>
      </c>
      <c r="B755" t="s">
        <v>4303</v>
      </c>
      <c r="C755" t="s">
        <v>4302</v>
      </c>
      <c r="F755" t="s">
        <v>4301</v>
      </c>
      <c r="G755" t="s">
        <v>15</v>
      </c>
      <c r="H755" t="s">
        <v>14</v>
      </c>
      <c r="I755" t="s">
        <v>4300</v>
      </c>
      <c r="J755" t="s">
        <v>4299</v>
      </c>
      <c r="K755" t="s">
        <v>4298</v>
      </c>
      <c r="L755" t="s">
        <v>4297</v>
      </c>
      <c r="M755" t="s">
        <v>2713</v>
      </c>
      <c r="N755">
        <v>6</v>
      </c>
      <c r="O755" t="s">
        <v>4296</v>
      </c>
      <c r="P755" t="s">
        <v>4295</v>
      </c>
      <c r="Q755" t="s">
        <v>4294</v>
      </c>
      <c r="R755" s="7">
        <v>35796</v>
      </c>
      <c r="S755" s="8">
        <f t="shared" si="96"/>
        <v>1998</v>
      </c>
      <c r="T755" s="8">
        <v>1998</v>
      </c>
      <c r="U755" s="8">
        <f t="shared" si="97"/>
        <v>24</v>
      </c>
      <c r="V755" s="7">
        <v>1998</v>
      </c>
      <c r="W755" t="s">
        <v>1169</v>
      </c>
      <c r="X755" s="2">
        <v>0.30399999999999999</v>
      </c>
      <c r="Y755" s="6">
        <f t="shared" si="94"/>
        <v>8.115106377299057E-3</v>
      </c>
      <c r="AA755">
        <v>8952477</v>
      </c>
      <c r="AB755">
        <v>12250</v>
      </c>
      <c r="AD755" t="s">
        <v>4</v>
      </c>
      <c r="AE755">
        <v>17</v>
      </c>
      <c r="AF755">
        <v>6</v>
      </c>
      <c r="AH755" t="s">
        <v>4293</v>
      </c>
      <c r="AI755" t="s">
        <v>4292</v>
      </c>
      <c r="AJ755" t="s">
        <v>4291</v>
      </c>
      <c r="AK755" t="s">
        <v>4290</v>
      </c>
      <c r="AL755">
        <v>6</v>
      </c>
      <c r="AM755" s="5">
        <f t="shared" si="98"/>
        <v>0.25</v>
      </c>
      <c r="AN755" s="4">
        <f t="shared" si="95"/>
        <v>3.786444528587656E-4</v>
      </c>
      <c r="AO755" s="3"/>
      <c r="AP755">
        <v>0</v>
      </c>
      <c r="AR755" t="s">
        <v>1</v>
      </c>
      <c r="AT755" s="2" t="s">
        <v>0</v>
      </c>
      <c r="AU755" s="1">
        <f t="shared" si="99"/>
        <v>0.57941677999669683</v>
      </c>
      <c r="AV755" s="1">
        <f t="shared" si="100"/>
        <v>0.42468754150789112</v>
      </c>
      <c r="AW755" s="1">
        <f t="shared" si="101"/>
        <v>0.2699583030190853</v>
      </c>
    </row>
    <row r="756" spans="1:49" x14ac:dyDescent="0.2">
      <c r="A756">
        <v>754</v>
      </c>
      <c r="B756" t="s">
        <v>4289</v>
      </c>
      <c r="F756" t="s">
        <v>4288</v>
      </c>
      <c r="G756" t="s">
        <v>15</v>
      </c>
      <c r="H756" t="s">
        <v>14</v>
      </c>
      <c r="I756" t="s">
        <v>4287</v>
      </c>
      <c r="J756" t="s">
        <v>4286</v>
      </c>
      <c r="K756" t="s">
        <v>4285</v>
      </c>
      <c r="L756" t="s">
        <v>4284</v>
      </c>
      <c r="M756" t="s">
        <v>4283</v>
      </c>
      <c r="N756">
        <v>2</v>
      </c>
      <c r="O756" t="s">
        <v>4282</v>
      </c>
      <c r="P756" t="s">
        <v>4281</v>
      </c>
      <c r="Q756" t="s">
        <v>4280</v>
      </c>
      <c r="R756" s="7">
        <v>35796</v>
      </c>
      <c r="S756" s="8">
        <f t="shared" si="96"/>
        <v>1998</v>
      </c>
      <c r="T756" s="8">
        <v>1998</v>
      </c>
      <c r="U756" s="8">
        <f t="shared" si="97"/>
        <v>24</v>
      </c>
      <c r="V756" s="7" t="s">
        <v>4279</v>
      </c>
      <c r="W756" t="s">
        <v>4278</v>
      </c>
      <c r="X756" s="2">
        <v>0.22</v>
      </c>
      <c r="Y756" s="6">
        <f t="shared" si="94"/>
        <v>5.8727743519927395E-3</v>
      </c>
      <c r="AA756">
        <v>2705214</v>
      </c>
      <c r="AB756">
        <v>28119</v>
      </c>
      <c r="AD756" t="s">
        <v>4</v>
      </c>
      <c r="AE756">
        <v>19</v>
      </c>
      <c r="AF756">
        <v>2</v>
      </c>
      <c r="AH756" t="s">
        <v>4277</v>
      </c>
      <c r="AI756" t="s">
        <v>4276</v>
      </c>
      <c r="AJ756" t="s">
        <v>4275</v>
      </c>
      <c r="AK756" t="s">
        <v>4274</v>
      </c>
      <c r="AL756">
        <v>7</v>
      </c>
      <c r="AM756" s="5">
        <f t="shared" si="98"/>
        <v>0.29166666666666669</v>
      </c>
      <c r="AN756" s="4">
        <f t="shared" si="95"/>
        <v>4.417518616685599E-4</v>
      </c>
      <c r="AO756" s="3"/>
      <c r="AP756">
        <v>0</v>
      </c>
      <c r="AR756" t="s">
        <v>1</v>
      </c>
      <c r="AT756" s="2" t="s">
        <v>0</v>
      </c>
      <c r="AU756" s="1">
        <f t="shared" si="99"/>
        <v>0.42434676048954861</v>
      </c>
      <c r="AV756" s="1">
        <f t="shared" si="100"/>
        <v>0.315726310683065</v>
      </c>
      <c r="AW756" s="1">
        <f t="shared" si="101"/>
        <v>0.20710586087658137</v>
      </c>
    </row>
    <row r="757" spans="1:49" x14ac:dyDescent="0.2">
      <c r="A757">
        <v>755</v>
      </c>
      <c r="B757" t="s">
        <v>4273</v>
      </c>
      <c r="C757" t="s">
        <v>4272</v>
      </c>
      <c r="F757" t="s">
        <v>4271</v>
      </c>
      <c r="G757" t="s">
        <v>15</v>
      </c>
      <c r="H757" t="s">
        <v>14</v>
      </c>
      <c r="I757" t="s">
        <v>4270</v>
      </c>
      <c r="J757">
        <v>60032179</v>
      </c>
      <c r="K757" t="s">
        <v>394</v>
      </c>
      <c r="L757" t="s">
        <v>393</v>
      </c>
      <c r="M757" t="s">
        <v>73</v>
      </c>
      <c r="N757">
        <v>5</v>
      </c>
      <c r="O757" t="s">
        <v>4269</v>
      </c>
      <c r="P757" t="s">
        <v>4268</v>
      </c>
      <c r="Q757" t="s">
        <v>4267</v>
      </c>
      <c r="R757" s="7">
        <v>35796</v>
      </c>
      <c r="S757" s="8">
        <f t="shared" si="96"/>
        <v>1998</v>
      </c>
      <c r="T757" s="8">
        <v>1998</v>
      </c>
      <c r="U757" s="8">
        <f t="shared" si="97"/>
        <v>24</v>
      </c>
      <c r="V757" s="7">
        <v>35886</v>
      </c>
      <c r="W757" t="s">
        <v>649</v>
      </c>
      <c r="X757" s="2">
        <v>0.48699999999999999</v>
      </c>
      <c r="Y757" s="6">
        <f t="shared" si="94"/>
        <v>1.3000186861002109E-2</v>
      </c>
      <c r="AA757">
        <v>214922</v>
      </c>
      <c r="AB757">
        <v>130262</v>
      </c>
      <c r="AD757" t="s">
        <v>4</v>
      </c>
      <c r="AE757">
        <v>37</v>
      </c>
      <c r="AF757" t="s">
        <v>4218</v>
      </c>
      <c r="AH757" t="s">
        <v>4266</v>
      </c>
      <c r="AI757" t="s">
        <v>4265</v>
      </c>
      <c r="AJ757" t="s">
        <v>4264</v>
      </c>
      <c r="AK757" t="s">
        <v>4263</v>
      </c>
      <c r="AL757">
        <v>10</v>
      </c>
      <c r="AM757" s="5">
        <f t="shared" si="98"/>
        <v>0.41666666666666669</v>
      </c>
      <c r="AN757" s="4">
        <f t="shared" si="95"/>
        <v>6.310740880979427E-4</v>
      </c>
      <c r="AO757" s="3"/>
      <c r="AP757">
        <v>0</v>
      </c>
      <c r="AR757" t="s">
        <v>1</v>
      </c>
      <c r="AT757" s="2" t="s">
        <v>0</v>
      </c>
      <c r="AU757" s="1">
        <f t="shared" si="99"/>
        <v>0.92894530291308586</v>
      </c>
      <c r="AV757" s="1">
        <f t="shared" si="100"/>
        <v>0.68156304745500251</v>
      </c>
      <c r="AW757" s="1">
        <f t="shared" si="101"/>
        <v>0.43418079199691922</v>
      </c>
    </row>
    <row r="758" spans="1:49" x14ac:dyDescent="0.2">
      <c r="A758">
        <v>756</v>
      </c>
      <c r="B758" t="s">
        <v>4262</v>
      </c>
      <c r="C758" t="s">
        <v>4261</v>
      </c>
      <c r="F758" t="s">
        <v>4260</v>
      </c>
      <c r="G758" t="s">
        <v>15</v>
      </c>
      <c r="H758" t="s">
        <v>14</v>
      </c>
      <c r="I758" t="s">
        <v>4259</v>
      </c>
      <c r="J758">
        <v>60101699</v>
      </c>
      <c r="K758" t="s">
        <v>4258</v>
      </c>
      <c r="L758" t="s">
        <v>966</v>
      </c>
      <c r="M758" t="s">
        <v>89</v>
      </c>
      <c r="N758">
        <v>4</v>
      </c>
      <c r="O758" t="s">
        <v>4257</v>
      </c>
      <c r="P758" t="s">
        <v>4256</v>
      </c>
      <c r="Q758" t="s">
        <v>4255</v>
      </c>
      <c r="R758" s="7">
        <v>35796</v>
      </c>
      <c r="S758" s="8">
        <f t="shared" si="96"/>
        <v>1998</v>
      </c>
      <c r="T758" s="8">
        <v>1998</v>
      </c>
      <c r="U758" s="8">
        <f t="shared" si="97"/>
        <v>24</v>
      </c>
      <c r="V758" s="7">
        <v>35886</v>
      </c>
      <c r="W758" t="s">
        <v>649</v>
      </c>
      <c r="X758" s="2">
        <v>0.48699999999999999</v>
      </c>
      <c r="Y758" s="6">
        <f t="shared" si="94"/>
        <v>1.3000186861002109E-2</v>
      </c>
      <c r="AA758">
        <v>214922</v>
      </c>
      <c r="AB758">
        <v>130262</v>
      </c>
      <c r="AD758" t="s">
        <v>4</v>
      </c>
      <c r="AE758">
        <v>37</v>
      </c>
      <c r="AF758" t="s">
        <v>4218</v>
      </c>
      <c r="AH758" t="s">
        <v>4254</v>
      </c>
      <c r="AI758" t="s">
        <v>4253</v>
      </c>
      <c r="AJ758" t="s">
        <v>4252</v>
      </c>
      <c r="AK758" t="s">
        <v>4251</v>
      </c>
      <c r="AL758">
        <v>13</v>
      </c>
      <c r="AM758" s="5">
        <f t="shared" si="98"/>
        <v>0.54166666666666663</v>
      </c>
      <c r="AN758" s="4">
        <f t="shared" si="95"/>
        <v>8.2039631452732545E-4</v>
      </c>
      <c r="AO758" s="3"/>
      <c r="AP758">
        <v>0</v>
      </c>
      <c r="AR758" t="s">
        <v>1</v>
      </c>
      <c r="AT758" s="2" t="s">
        <v>0</v>
      </c>
      <c r="AU758" s="1">
        <f t="shared" si="99"/>
        <v>0.93462496970596731</v>
      </c>
      <c r="AV758" s="1">
        <f t="shared" si="100"/>
        <v>0.69102915877647164</v>
      </c>
      <c r="AW758" s="1">
        <f t="shared" si="101"/>
        <v>0.44743334784697597</v>
      </c>
    </row>
    <row r="759" spans="1:49" x14ac:dyDescent="0.2">
      <c r="A759">
        <v>757</v>
      </c>
      <c r="B759" t="s">
        <v>4250</v>
      </c>
      <c r="C759" t="s">
        <v>4249</v>
      </c>
      <c r="F759" t="s">
        <v>4248</v>
      </c>
      <c r="G759" t="s">
        <v>15</v>
      </c>
      <c r="H759" t="s">
        <v>14</v>
      </c>
      <c r="I759" t="s">
        <v>4247</v>
      </c>
      <c r="J759">
        <v>60030526</v>
      </c>
      <c r="K759" t="s">
        <v>3485</v>
      </c>
      <c r="L759" t="s">
        <v>966</v>
      </c>
      <c r="M759" t="s">
        <v>89</v>
      </c>
      <c r="N759">
        <v>4</v>
      </c>
      <c r="O759" t="s">
        <v>4246</v>
      </c>
      <c r="P759" t="s">
        <v>4245</v>
      </c>
      <c r="Q759" t="s">
        <v>3482</v>
      </c>
      <c r="R759" s="7">
        <v>35796</v>
      </c>
      <c r="S759" s="8">
        <f t="shared" si="96"/>
        <v>1998</v>
      </c>
      <c r="T759" s="8">
        <v>1998</v>
      </c>
      <c r="U759" s="8">
        <f t="shared" si="97"/>
        <v>24</v>
      </c>
      <c r="V759" s="7">
        <v>1998</v>
      </c>
      <c r="W759" s="12" t="s">
        <v>3074</v>
      </c>
      <c r="X759" s="2">
        <v>2.383</v>
      </c>
      <c r="Y759" s="6">
        <f t="shared" si="94"/>
        <v>6.3612824003630442E-2</v>
      </c>
      <c r="AA759">
        <v>13502417</v>
      </c>
      <c r="AB759">
        <v>17416</v>
      </c>
      <c r="AD759" t="s">
        <v>4</v>
      </c>
      <c r="AE759">
        <v>145</v>
      </c>
      <c r="AF759">
        <v>3</v>
      </c>
      <c r="AH759" t="s">
        <v>4244</v>
      </c>
      <c r="AI759" t="s">
        <v>4243</v>
      </c>
      <c r="AJ759" t="s">
        <v>4242</v>
      </c>
      <c r="AK759" t="s">
        <v>4241</v>
      </c>
      <c r="AL759">
        <v>2</v>
      </c>
      <c r="AM759" s="5">
        <f t="shared" si="98"/>
        <v>8.3333333333333329E-2</v>
      </c>
      <c r="AN759" s="4">
        <f t="shared" si="95"/>
        <v>1.2621481761958852E-4</v>
      </c>
      <c r="AO759" s="3"/>
      <c r="AP759">
        <v>0</v>
      </c>
      <c r="AR759" t="s">
        <v>1</v>
      </c>
      <c r="AT759" s="2" t="s">
        <v>0</v>
      </c>
      <c r="AU759" s="1">
        <f t="shared" si="99"/>
        <v>4.4566841247827185</v>
      </c>
      <c r="AV759" s="1">
        <f t="shared" si="100"/>
        <v>3.1869519410625013</v>
      </c>
      <c r="AW759" s="1">
        <f t="shared" si="101"/>
        <v>1.9172197573422847</v>
      </c>
    </row>
    <row r="760" spans="1:49" x14ac:dyDescent="0.2">
      <c r="A760">
        <v>758</v>
      </c>
      <c r="B760" t="s">
        <v>4240</v>
      </c>
      <c r="C760" t="s">
        <v>4239</v>
      </c>
      <c r="F760" t="s">
        <v>4238</v>
      </c>
      <c r="G760" t="s">
        <v>15</v>
      </c>
      <c r="H760" t="s">
        <v>14</v>
      </c>
      <c r="I760" t="s">
        <v>4237</v>
      </c>
      <c r="J760">
        <v>60005244</v>
      </c>
      <c r="K760" t="s">
        <v>4236</v>
      </c>
      <c r="L760" t="s">
        <v>4235</v>
      </c>
      <c r="M760" t="s">
        <v>783</v>
      </c>
      <c r="N760">
        <v>2</v>
      </c>
      <c r="O760" t="s">
        <v>4234</v>
      </c>
      <c r="P760" t="s">
        <v>4233</v>
      </c>
      <c r="Q760" t="s">
        <v>4232</v>
      </c>
      <c r="R760" s="7">
        <v>35796</v>
      </c>
      <c r="S760" s="8">
        <f t="shared" si="96"/>
        <v>1998</v>
      </c>
      <c r="T760" s="8">
        <v>1998</v>
      </c>
      <c r="U760" s="8">
        <f t="shared" si="97"/>
        <v>24</v>
      </c>
      <c r="V760" s="7">
        <v>1998</v>
      </c>
      <c r="W760" t="s">
        <v>174</v>
      </c>
      <c r="X760" s="2">
        <v>0.61499999999999999</v>
      </c>
      <c r="Y760" s="6">
        <f t="shared" si="94"/>
        <v>1.6417073756706976E-2</v>
      </c>
      <c r="AA760">
        <v>1959271</v>
      </c>
      <c r="AB760">
        <v>12141</v>
      </c>
      <c r="AD760" t="s">
        <v>4</v>
      </c>
      <c r="AE760">
        <v>19</v>
      </c>
      <c r="AF760">
        <v>4</v>
      </c>
      <c r="AH760" t="s">
        <v>4231</v>
      </c>
      <c r="AI760" t="s">
        <v>4230</v>
      </c>
      <c r="AJ760" t="s">
        <v>4229</v>
      </c>
      <c r="AK760" t="s">
        <v>4228</v>
      </c>
      <c r="AL760">
        <v>4</v>
      </c>
      <c r="AM760" s="5">
        <f t="shared" si="98"/>
        <v>0.16666666666666666</v>
      </c>
      <c r="AN760" s="4">
        <f t="shared" si="95"/>
        <v>2.5242963523917705E-4</v>
      </c>
      <c r="AO760" s="3"/>
      <c r="AP760">
        <v>0</v>
      </c>
      <c r="AR760" t="s">
        <v>1</v>
      </c>
      <c r="AT760" s="2" t="s">
        <v>0</v>
      </c>
      <c r="AU760" s="1">
        <f t="shared" si="99"/>
        <v>1.1567680520266634</v>
      </c>
      <c r="AV760" s="1">
        <f t="shared" si="100"/>
        <v>0.83347516959730761</v>
      </c>
      <c r="AW760" s="1">
        <f t="shared" si="101"/>
        <v>0.51018228716795166</v>
      </c>
    </row>
    <row r="761" spans="1:49" x14ac:dyDescent="0.2">
      <c r="A761">
        <v>759</v>
      </c>
      <c r="B761" t="s">
        <v>4227</v>
      </c>
      <c r="C761" t="s">
        <v>4226</v>
      </c>
      <c r="F761" t="s">
        <v>4225</v>
      </c>
      <c r="G761" t="s">
        <v>15</v>
      </c>
      <c r="H761" t="s">
        <v>14</v>
      </c>
      <c r="I761" t="s">
        <v>4224</v>
      </c>
      <c r="J761">
        <v>60000264</v>
      </c>
      <c r="K761" t="s">
        <v>4223</v>
      </c>
      <c r="L761" t="s">
        <v>4222</v>
      </c>
      <c r="M761" t="s">
        <v>89</v>
      </c>
      <c r="N761">
        <v>4</v>
      </c>
      <c r="O761" t="s">
        <v>4221</v>
      </c>
      <c r="P761" t="s">
        <v>4220</v>
      </c>
      <c r="Q761" t="s">
        <v>4219</v>
      </c>
      <c r="R761" s="7">
        <v>35796</v>
      </c>
      <c r="S761" s="8">
        <f t="shared" si="96"/>
        <v>1998</v>
      </c>
      <c r="T761" s="8">
        <v>1998</v>
      </c>
      <c r="U761" s="8">
        <f t="shared" si="97"/>
        <v>24</v>
      </c>
      <c r="V761" s="7">
        <v>35886</v>
      </c>
      <c r="W761" t="s">
        <v>649</v>
      </c>
      <c r="X761" s="2">
        <v>0.48699999999999999</v>
      </c>
      <c r="Y761" s="6">
        <f t="shared" si="94"/>
        <v>1.3000186861002109E-2</v>
      </c>
      <c r="AA761">
        <v>214922</v>
      </c>
      <c r="AB761">
        <v>130262</v>
      </c>
      <c r="AD761" t="s">
        <v>4</v>
      </c>
      <c r="AE761">
        <v>37</v>
      </c>
      <c r="AF761" t="s">
        <v>4218</v>
      </c>
      <c r="AH761" t="s">
        <v>4217</v>
      </c>
      <c r="AI761" t="s">
        <v>4216</v>
      </c>
      <c r="AJ761" t="s">
        <v>4215</v>
      </c>
      <c r="AK761" t="s">
        <v>4214</v>
      </c>
      <c r="AL761">
        <v>8</v>
      </c>
      <c r="AM761" s="5">
        <f t="shared" si="98"/>
        <v>0.33333333333333331</v>
      </c>
      <c r="AN761" s="4">
        <f t="shared" si="95"/>
        <v>5.048592704783541E-4</v>
      </c>
      <c r="AO761" s="3"/>
      <c r="AP761">
        <v>0</v>
      </c>
      <c r="AR761" t="s">
        <v>1</v>
      </c>
      <c r="AT761" s="2" t="s">
        <v>0</v>
      </c>
      <c r="AU761" s="1">
        <f t="shared" si="99"/>
        <v>0.92515885838449829</v>
      </c>
      <c r="AV761" s="1">
        <f t="shared" si="100"/>
        <v>0.67525230657402313</v>
      </c>
      <c r="AW761" s="1">
        <f t="shared" si="101"/>
        <v>0.42534575476354797</v>
      </c>
    </row>
    <row r="762" spans="1:49" x14ac:dyDescent="0.2">
      <c r="A762">
        <v>760</v>
      </c>
      <c r="B762" t="s">
        <v>4213</v>
      </c>
      <c r="C762" t="s">
        <v>4212</v>
      </c>
      <c r="D762" t="s">
        <v>4211</v>
      </c>
      <c r="F762" t="s">
        <v>4210</v>
      </c>
      <c r="G762" t="s">
        <v>15</v>
      </c>
      <c r="H762" t="s">
        <v>14</v>
      </c>
      <c r="I762" t="s">
        <v>4209</v>
      </c>
      <c r="J762" t="s">
        <v>4208</v>
      </c>
      <c r="K762" t="s">
        <v>4207</v>
      </c>
      <c r="L762" t="s">
        <v>4206</v>
      </c>
      <c r="M762" t="s">
        <v>568</v>
      </c>
      <c r="N762">
        <v>3</v>
      </c>
      <c r="O762" t="s">
        <v>4205</v>
      </c>
      <c r="P762" t="s">
        <v>4204</v>
      </c>
      <c r="Q762" t="s">
        <v>4203</v>
      </c>
      <c r="R762" s="7">
        <v>35796</v>
      </c>
      <c r="S762" s="8">
        <f t="shared" si="96"/>
        <v>1998</v>
      </c>
      <c r="T762" s="8">
        <v>1998</v>
      </c>
      <c r="U762" s="8">
        <f t="shared" si="97"/>
        <v>24</v>
      </c>
      <c r="V762" s="7">
        <v>35886</v>
      </c>
      <c r="W762" t="s">
        <v>4202</v>
      </c>
      <c r="X762" s="2">
        <v>0.59799999999999998</v>
      </c>
      <c r="Y762" s="6">
        <f t="shared" si="94"/>
        <v>1.5963268465871174E-2</v>
      </c>
      <c r="AA762">
        <v>13837621</v>
      </c>
      <c r="AB762">
        <v>12398</v>
      </c>
      <c r="AD762" t="s">
        <v>4</v>
      </c>
      <c r="AE762">
        <v>44</v>
      </c>
      <c r="AF762">
        <v>8</v>
      </c>
      <c r="AH762" t="s">
        <v>4201</v>
      </c>
      <c r="AI762" t="s">
        <v>4200</v>
      </c>
      <c r="AJ762" t="s">
        <v>4199</v>
      </c>
      <c r="AK762" t="s">
        <v>4198</v>
      </c>
      <c r="AL762">
        <v>5</v>
      </c>
      <c r="AM762" s="5">
        <f t="shared" si="98"/>
        <v>0.20833333333333334</v>
      </c>
      <c r="AN762" s="4">
        <f t="shared" si="95"/>
        <v>3.1553704404897135E-4</v>
      </c>
      <c r="AO762" s="3"/>
      <c r="AP762">
        <v>0</v>
      </c>
      <c r="AR762" t="s">
        <v>1</v>
      </c>
      <c r="AS762" t="s">
        <v>4197</v>
      </c>
      <c r="AT762" s="2">
        <v>3.7770000000000001</v>
      </c>
      <c r="AU762" s="1">
        <f t="shared" si="99"/>
        <v>1.1268949039324512</v>
      </c>
      <c r="AV762" s="1">
        <f t="shared" si="100"/>
        <v>0.81394027549600723</v>
      </c>
      <c r="AW762" s="1">
        <f t="shared" si="101"/>
        <v>0.50098564705956317</v>
      </c>
    </row>
    <row r="763" spans="1:49" x14ac:dyDescent="0.2">
      <c r="A763">
        <v>761</v>
      </c>
      <c r="B763" t="s">
        <v>4196</v>
      </c>
      <c r="C763" t="s">
        <v>4195</v>
      </c>
      <c r="F763" t="s">
        <v>4194</v>
      </c>
      <c r="G763" t="s">
        <v>15</v>
      </c>
      <c r="H763" t="s">
        <v>14</v>
      </c>
      <c r="I763" t="s">
        <v>4193</v>
      </c>
      <c r="J763">
        <v>60031126</v>
      </c>
      <c r="K763" t="s">
        <v>4192</v>
      </c>
      <c r="L763" t="s">
        <v>966</v>
      </c>
      <c r="M763" t="s">
        <v>89</v>
      </c>
      <c r="N763">
        <v>4</v>
      </c>
      <c r="O763" t="s">
        <v>4191</v>
      </c>
      <c r="P763" t="s">
        <v>4190</v>
      </c>
      <c r="Q763" t="s">
        <v>4189</v>
      </c>
      <c r="R763" s="7">
        <v>35796</v>
      </c>
      <c r="S763" s="8">
        <f t="shared" si="96"/>
        <v>1998</v>
      </c>
      <c r="T763" s="8">
        <v>1998</v>
      </c>
      <c r="U763" s="8">
        <f t="shared" si="97"/>
        <v>24</v>
      </c>
      <c r="V763" s="7">
        <v>1998</v>
      </c>
      <c r="W763" s="12" t="s">
        <v>3074</v>
      </c>
      <c r="X763" s="2">
        <v>2.383</v>
      </c>
      <c r="Y763" s="6">
        <f t="shared" si="94"/>
        <v>6.3612824003630442E-2</v>
      </c>
      <c r="AA763">
        <v>13502417</v>
      </c>
      <c r="AB763">
        <v>17416</v>
      </c>
      <c r="AD763" t="s">
        <v>4</v>
      </c>
      <c r="AE763">
        <v>145</v>
      </c>
      <c r="AF763">
        <v>3</v>
      </c>
      <c r="AH763" t="s">
        <v>4188</v>
      </c>
      <c r="AI763" t="s">
        <v>4187</v>
      </c>
      <c r="AJ763" t="s">
        <v>4186</v>
      </c>
      <c r="AK763" t="s">
        <v>4185</v>
      </c>
      <c r="AL763">
        <v>32</v>
      </c>
      <c r="AM763" s="5">
        <f t="shared" si="98"/>
        <v>1.3333333333333333</v>
      </c>
      <c r="AN763" s="4">
        <f t="shared" si="95"/>
        <v>2.0194370819134164E-3</v>
      </c>
      <c r="AO763" s="3"/>
      <c r="AP763">
        <v>0</v>
      </c>
      <c r="AR763" t="s">
        <v>1</v>
      </c>
      <c r="AT763" s="2" t="s">
        <v>0</v>
      </c>
      <c r="AU763" s="1">
        <f t="shared" si="99"/>
        <v>4.5134807927115332</v>
      </c>
      <c r="AV763" s="1">
        <f t="shared" si="100"/>
        <v>3.2816130542771931</v>
      </c>
      <c r="AW763" s="1">
        <f t="shared" si="101"/>
        <v>2.0497453158428525</v>
      </c>
    </row>
    <row r="764" spans="1:49" x14ac:dyDescent="0.2">
      <c r="A764">
        <v>762</v>
      </c>
      <c r="B764" t="s">
        <v>4184</v>
      </c>
      <c r="C764" t="s">
        <v>4183</v>
      </c>
      <c r="D764" t="s">
        <v>4182</v>
      </c>
      <c r="F764" t="s">
        <v>4181</v>
      </c>
      <c r="G764" t="s">
        <v>15</v>
      </c>
      <c r="H764" t="s">
        <v>14</v>
      </c>
      <c r="I764" t="s">
        <v>4180</v>
      </c>
      <c r="J764" t="s">
        <v>4179</v>
      </c>
      <c r="K764" t="s">
        <v>4178</v>
      </c>
      <c r="L764" t="s">
        <v>4177</v>
      </c>
      <c r="M764" t="s">
        <v>26</v>
      </c>
      <c r="N764">
        <v>3</v>
      </c>
      <c r="O764" t="s">
        <v>4176</v>
      </c>
      <c r="P764" t="s">
        <v>4175</v>
      </c>
      <c r="Q764" t="s">
        <v>4174</v>
      </c>
      <c r="R764" s="7">
        <v>35796</v>
      </c>
      <c r="S764" s="8">
        <f t="shared" si="96"/>
        <v>1998</v>
      </c>
      <c r="T764" s="8">
        <v>1998</v>
      </c>
      <c r="U764" s="8">
        <f t="shared" si="97"/>
        <v>24</v>
      </c>
      <c r="V764" s="7">
        <v>1998</v>
      </c>
      <c r="W764" t="s">
        <v>4173</v>
      </c>
      <c r="X764" s="2">
        <v>0.63100000000000001</v>
      </c>
      <c r="Y764" s="6">
        <f t="shared" si="94"/>
        <v>1.6844184618670086E-2</v>
      </c>
      <c r="AA764">
        <v>10512004</v>
      </c>
      <c r="AB764">
        <v>24306</v>
      </c>
      <c r="AD764" t="s">
        <v>4</v>
      </c>
      <c r="AE764">
        <v>8</v>
      </c>
      <c r="AF764">
        <v>2</v>
      </c>
      <c r="AG764" t="s">
        <v>4172</v>
      </c>
      <c r="AH764" t="s">
        <v>4171</v>
      </c>
      <c r="AI764" t="s">
        <v>4170</v>
      </c>
      <c r="AK764" t="s">
        <v>4169</v>
      </c>
      <c r="AL764">
        <v>18</v>
      </c>
      <c r="AM764" s="5">
        <f t="shared" si="98"/>
        <v>0.75</v>
      </c>
      <c r="AN764" s="4">
        <f t="shared" si="95"/>
        <v>1.1359333585762969E-3</v>
      </c>
      <c r="AO764" s="3"/>
      <c r="AP764">
        <v>0</v>
      </c>
      <c r="AQ764" t="s">
        <v>4168</v>
      </c>
      <c r="AR764" t="s">
        <v>4167</v>
      </c>
      <c r="AS764" t="s">
        <v>4166</v>
      </c>
      <c r="AT764" s="2" t="s">
        <v>0</v>
      </c>
      <c r="AU764" s="1">
        <f t="shared" si="99"/>
        <v>1.2131709240641948</v>
      </c>
      <c r="AV764" s="1">
        <f t="shared" si="100"/>
        <v>0.89900589886231907</v>
      </c>
      <c r="AW764" s="1">
        <f t="shared" si="101"/>
        <v>0.58484087366044335</v>
      </c>
    </row>
    <row r="765" spans="1:49" x14ac:dyDescent="0.2">
      <c r="A765">
        <v>763</v>
      </c>
      <c r="B765" t="s">
        <v>4165</v>
      </c>
      <c r="C765" t="s">
        <v>4164</v>
      </c>
      <c r="F765" t="s">
        <v>4163</v>
      </c>
      <c r="G765" t="s">
        <v>15</v>
      </c>
      <c r="H765" t="s">
        <v>14</v>
      </c>
      <c r="I765" t="s">
        <v>4162</v>
      </c>
      <c r="J765" t="s">
        <v>4161</v>
      </c>
      <c r="K765" t="s">
        <v>4160</v>
      </c>
      <c r="L765" t="s">
        <v>4159</v>
      </c>
      <c r="M765" t="s">
        <v>1646</v>
      </c>
      <c r="N765">
        <v>3</v>
      </c>
      <c r="O765" t="s">
        <v>4158</v>
      </c>
      <c r="P765" t="s">
        <v>4157</v>
      </c>
      <c r="Q765" t="s">
        <v>4156</v>
      </c>
      <c r="R765" s="7">
        <v>35796</v>
      </c>
      <c r="S765" s="8">
        <f t="shared" si="96"/>
        <v>1998</v>
      </c>
      <c r="T765" s="8">
        <v>1998</v>
      </c>
      <c r="U765" s="8">
        <f t="shared" si="97"/>
        <v>24</v>
      </c>
      <c r="V765" s="7">
        <v>1998</v>
      </c>
      <c r="W765" t="s">
        <v>4155</v>
      </c>
      <c r="X765" s="2">
        <v>0.13600000000000001</v>
      </c>
      <c r="Y765" s="6">
        <f t="shared" si="94"/>
        <v>3.6304423266864208E-3</v>
      </c>
      <c r="AA765">
        <v>4247760</v>
      </c>
      <c r="AB765">
        <v>16066</v>
      </c>
      <c r="AD765" t="s">
        <v>4</v>
      </c>
      <c r="AE765">
        <v>123</v>
      </c>
      <c r="AF765">
        <v>1</v>
      </c>
      <c r="AH765" s="9">
        <v>44378</v>
      </c>
      <c r="AI765" t="s">
        <v>4154</v>
      </c>
      <c r="AJ765" t="s">
        <v>4153</v>
      </c>
      <c r="AK765" t="s">
        <v>4152</v>
      </c>
      <c r="AL765">
        <v>2</v>
      </c>
      <c r="AM765" s="5">
        <f t="shared" si="98"/>
        <v>8.3333333333333329E-2</v>
      </c>
      <c r="AN765" s="4">
        <f t="shared" si="95"/>
        <v>1.2621481761958852E-4</v>
      </c>
      <c r="AO765" s="3"/>
      <c r="AP765">
        <v>0</v>
      </c>
      <c r="AR765" t="s">
        <v>1</v>
      </c>
      <c r="AT765" s="2" t="s">
        <v>0</v>
      </c>
      <c r="AU765" s="1">
        <f t="shared" si="99"/>
        <v>0.2579174073966371</v>
      </c>
      <c r="AV765" s="1">
        <f t="shared" si="100"/>
        <v>0.18783285721530046</v>
      </c>
      <c r="AW765" s="1">
        <f t="shared" si="101"/>
        <v>0.1177483070339638</v>
      </c>
    </row>
    <row r="766" spans="1:49" x14ac:dyDescent="0.2">
      <c r="A766">
        <v>764</v>
      </c>
      <c r="B766" t="s">
        <v>4151</v>
      </c>
      <c r="C766" t="s">
        <v>4150</v>
      </c>
      <c r="F766" t="s">
        <v>4149</v>
      </c>
      <c r="G766" t="s">
        <v>15</v>
      </c>
      <c r="H766" t="s">
        <v>14</v>
      </c>
      <c r="I766" t="s">
        <v>4148</v>
      </c>
      <c r="J766">
        <v>60030553</v>
      </c>
      <c r="K766" t="s">
        <v>4147</v>
      </c>
      <c r="L766" t="s">
        <v>4146</v>
      </c>
      <c r="M766" t="s">
        <v>300</v>
      </c>
      <c r="N766">
        <v>3</v>
      </c>
      <c r="O766" t="s">
        <v>4145</v>
      </c>
      <c r="P766" t="s">
        <v>4144</v>
      </c>
      <c r="Q766" t="s">
        <v>4143</v>
      </c>
      <c r="R766" s="7">
        <v>35796</v>
      </c>
      <c r="S766" s="8">
        <f t="shared" si="96"/>
        <v>1998</v>
      </c>
      <c r="T766" s="8">
        <v>1998</v>
      </c>
      <c r="U766" s="8">
        <f t="shared" si="97"/>
        <v>24</v>
      </c>
      <c r="V766" s="7">
        <v>1998</v>
      </c>
      <c r="W766" t="s">
        <v>1169</v>
      </c>
      <c r="X766" s="2">
        <v>0.30399999999999999</v>
      </c>
      <c r="Y766" s="6">
        <f t="shared" si="94"/>
        <v>8.115106377299057E-3</v>
      </c>
      <c r="AA766">
        <v>8952477</v>
      </c>
      <c r="AB766">
        <v>12250</v>
      </c>
      <c r="AD766" t="s">
        <v>4</v>
      </c>
      <c r="AE766">
        <v>17</v>
      </c>
      <c r="AF766">
        <v>6</v>
      </c>
      <c r="AH766" t="s">
        <v>4142</v>
      </c>
      <c r="AI766" t="s">
        <v>4141</v>
      </c>
      <c r="AJ766" t="s">
        <v>4140</v>
      </c>
      <c r="AK766" t="s">
        <v>4139</v>
      </c>
      <c r="AL766">
        <v>2</v>
      </c>
      <c r="AM766" s="5">
        <f t="shared" si="98"/>
        <v>8.3333333333333329E-2</v>
      </c>
      <c r="AN766" s="4">
        <f t="shared" si="95"/>
        <v>1.2621481761958852E-4</v>
      </c>
      <c r="AO766" s="3"/>
      <c r="AP766">
        <v>0</v>
      </c>
      <c r="AR766" t="s">
        <v>1</v>
      </c>
      <c r="AT766" s="2" t="s">
        <v>0</v>
      </c>
      <c r="AU766" s="1">
        <f t="shared" si="99"/>
        <v>0.57184389093952159</v>
      </c>
      <c r="AV766" s="1">
        <f t="shared" si="100"/>
        <v>0.41206605974593224</v>
      </c>
      <c r="AW766" s="1">
        <f t="shared" si="101"/>
        <v>0.25228822855234295</v>
      </c>
    </row>
    <row r="767" spans="1:49" x14ac:dyDescent="0.2">
      <c r="A767">
        <v>765</v>
      </c>
      <c r="B767" t="s">
        <v>4138</v>
      </c>
      <c r="C767" t="s">
        <v>4137</v>
      </c>
      <c r="F767" t="s">
        <v>4136</v>
      </c>
      <c r="G767" t="s">
        <v>15</v>
      </c>
      <c r="H767" t="s">
        <v>14</v>
      </c>
      <c r="I767" t="s">
        <v>4135</v>
      </c>
      <c r="J767">
        <v>60021176</v>
      </c>
      <c r="K767" t="s">
        <v>4134</v>
      </c>
      <c r="L767" t="s">
        <v>3116</v>
      </c>
      <c r="M767" t="s">
        <v>609</v>
      </c>
      <c r="N767">
        <v>2</v>
      </c>
      <c r="O767" t="s">
        <v>4133</v>
      </c>
      <c r="P767" t="s">
        <v>4132</v>
      </c>
      <c r="Q767" t="s">
        <v>4131</v>
      </c>
      <c r="R767" s="7">
        <v>35796</v>
      </c>
      <c r="S767" s="8">
        <f t="shared" si="96"/>
        <v>1998</v>
      </c>
      <c r="T767" s="8">
        <v>1998</v>
      </c>
      <c r="U767" s="8">
        <f t="shared" si="97"/>
        <v>24</v>
      </c>
      <c r="V767" s="7">
        <v>1998</v>
      </c>
      <c r="W767" s="12" t="s">
        <v>3074</v>
      </c>
      <c r="X767" s="2">
        <v>2.383</v>
      </c>
      <c r="Y767" s="6">
        <f t="shared" si="94"/>
        <v>6.3612824003630442E-2</v>
      </c>
      <c r="AA767">
        <v>13502417</v>
      </c>
      <c r="AB767">
        <v>17416</v>
      </c>
      <c r="AD767" t="s">
        <v>4</v>
      </c>
      <c r="AE767">
        <v>145</v>
      </c>
      <c r="AF767">
        <v>3</v>
      </c>
      <c r="AH767" t="s">
        <v>4130</v>
      </c>
      <c r="AI767" t="s">
        <v>4129</v>
      </c>
      <c r="AJ767" t="s">
        <v>4128</v>
      </c>
      <c r="AK767" t="s">
        <v>4127</v>
      </c>
      <c r="AL767">
        <v>37</v>
      </c>
      <c r="AM767" s="5">
        <f t="shared" si="98"/>
        <v>1.5416666666666667</v>
      </c>
      <c r="AN767" s="4">
        <f t="shared" si="95"/>
        <v>2.3349741259623882E-3</v>
      </c>
      <c r="AO767" s="3"/>
      <c r="AP767">
        <v>0</v>
      </c>
      <c r="AR767" t="s">
        <v>1</v>
      </c>
      <c r="AT767" s="2" t="s">
        <v>0</v>
      </c>
      <c r="AU767" s="1">
        <f t="shared" si="99"/>
        <v>4.5229469040330024</v>
      </c>
      <c r="AV767" s="1">
        <f t="shared" si="100"/>
        <v>3.297389906479641</v>
      </c>
      <c r="AW767" s="1">
        <f t="shared" si="101"/>
        <v>2.0718329089262801</v>
      </c>
    </row>
    <row r="768" spans="1:49" x14ac:dyDescent="0.2">
      <c r="A768">
        <v>766</v>
      </c>
      <c r="B768" t="s">
        <v>4126</v>
      </c>
      <c r="C768" t="s">
        <v>4125</v>
      </c>
      <c r="F768" t="s">
        <v>4124</v>
      </c>
      <c r="G768" t="s">
        <v>15</v>
      </c>
      <c r="H768" t="s">
        <v>14</v>
      </c>
      <c r="I768" t="s">
        <v>4123</v>
      </c>
      <c r="J768">
        <v>60005681</v>
      </c>
      <c r="K768" t="s">
        <v>4122</v>
      </c>
      <c r="L768" t="s">
        <v>4121</v>
      </c>
      <c r="M768" t="s">
        <v>4120</v>
      </c>
      <c r="N768">
        <v>3</v>
      </c>
      <c r="O768" t="s">
        <v>4119</v>
      </c>
      <c r="P768" t="s">
        <v>4118</v>
      </c>
      <c r="Q768" t="s">
        <v>4117</v>
      </c>
      <c r="R768" s="7">
        <v>35796</v>
      </c>
      <c r="S768" s="8">
        <f t="shared" si="96"/>
        <v>1998</v>
      </c>
      <c r="T768" s="8">
        <v>1998</v>
      </c>
      <c r="U768" s="8">
        <f t="shared" si="97"/>
        <v>24</v>
      </c>
      <c r="V768" s="7">
        <v>32234</v>
      </c>
      <c r="W768" t="s">
        <v>1339</v>
      </c>
      <c r="X768" s="2">
        <v>0.77200000000000002</v>
      </c>
      <c r="Y768" s="6">
        <f t="shared" si="94"/>
        <v>2.0608099089719976E-2</v>
      </c>
      <c r="AA768">
        <v>223778</v>
      </c>
      <c r="AB768">
        <v>28572</v>
      </c>
      <c r="AD768" t="s">
        <v>4</v>
      </c>
      <c r="AE768">
        <v>59</v>
      </c>
      <c r="AF768">
        <v>3</v>
      </c>
      <c r="AH768" t="s">
        <v>4116</v>
      </c>
      <c r="AI768" t="s">
        <v>4115</v>
      </c>
      <c r="AJ768" t="s">
        <v>4114</v>
      </c>
      <c r="AK768" t="s">
        <v>4113</v>
      </c>
      <c r="AL768">
        <v>7</v>
      </c>
      <c r="AM768" s="5">
        <f t="shared" si="98"/>
        <v>0.29166666666666669</v>
      </c>
      <c r="AN768" s="4">
        <f t="shared" si="95"/>
        <v>4.417518616685599E-4</v>
      </c>
      <c r="AO768" s="3"/>
      <c r="AP768">
        <v>0</v>
      </c>
      <c r="AR768" t="s">
        <v>1</v>
      </c>
      <c r="AT768" s="2">
        <v>2.0139999999999998</v>
      </c>
      <c r="AU768" s="1">
        <f t="shared" si="99"/>
        <v>1.455819492130455</v>
      </c>
      <c r="AV768" s="1">
        <f t="shared" si="100"/>
        <v>1.0524925475694269</v>
      </c>
      <c r="AW768" s="1">
        <f t="shared" si="101"/>
        <v>0.64916560300839843</v>
      </c>
    </row>
    <row r="769" spans="1:49" x14ac:dyDescent="0.2">
      <c r="A769">
        <v>767</v>
      </c>
      <c r="B769" t="s">
        <v>4112</v>
      </c>
      <c r="C769" t="s">
        <v>4111</v>
      </c>
      <c r="F769" t="s">
        <v>4110</v>
      </c>
      <c r="G769" t="s">
        <v>15</v>
      </c>
      <c r="H769" t="s">
        <v>14</v>
      </c>
      <c r="I769" t="s">
        <v>4109</v>
      </c>
      <c r="J769">
        <v>60025488</v>
      </c>
      <c r="K769" t="s">
        <v>531</v>
      </c>
      <c r="L769" t="s">
        <v>530</v>
      </c>
      <c r="M769" t="s">
        <v>73</v>
      </c>
      <c r="N769">
        <v>3</v>
      </c>
      <c r="O769" t="s">
        <v>4108</v>
      </c>
      <c r="P769" t="s">
        <v>4107</v>
      </c>
      <c r="Q769" t="s">
        <v>527</v>
      </c>
      <c r="R769" s="7">
        <v>35796</v>
      </c>
      <c r="S769" s="8">
        <f t="shared" si="96"/>
        <v>1998</v>
      </c>
      <c r="T769" s="8">
        <v>1998</v>
      </c>
      <c r="U769" s="8">
        <f t="shared" si="97"/>
        <v>24</v>
      </c>
      <c r="V769" s="7">
        <v>1998</v>
      </c>
      <c r="W769" t="s">
        <v>1169</v>
      </c>
      <c r="X769" s="2">
        <v>0.30399999999999999</v>
      </c>
      <c r="Y769" s="6">
        <f t="shared" si="94"/>
        <v>8.115106377299057E-3</v>
      </c>
      <c r="AA769">
        <v>8952477</v>
      </c>
      <c r="AB769">
        <v>12250</v>
      </c>
      <c r="AD769" t="s">
        <v>4</v>
      </c>
      <c r="AE769">
        <v>17</v>
      </c>
      <c r="AF769">
        <v>6</v>
      </c>
      <c r="AH769" t="s">
        <v>4106</v>
      </c>
      <c r="AI769" t="s">
        <v>4105</v>
      </c>
      <c r="AJ769" t="s">
        <v>4104</v>
      </c>
      <c r="AK769" t="s">
        <v>4103</v>
      </c>
      <c r="AL769">
        <v>1</v>
      </c>
      <c r="AM769" s="5">
        <f t="shared" si="98"/>
        <v>4.1666666666666664E-2</v>
      </c>
      <c r="AN769" s="4">
        <f t="shared" si="95"/>
        <v>6.3107408809794262E-5</v>
      </c>
      <c r="AO769" s="3"/>
      <c r="AP769">
        <v>0</v>
      </c>
      <c r="AR769" t="s">
        <v>1</v>
      </c>
      <c r="AT769" s="2" t="s">
        <v>0</v>
      </c>
      <c r="AU769" s="1">
        <f t="shared" si="99"/>
        <v>0.5699506686752277</v>
      </c>
      <c r="AV769" s="1">
        <f t="shared" si="100"/>
        <v>0.40891068930544261</v>
      </c>
      <c r="AW769" s="1">
        <f t="shared" si="101"/>
        <v>0.2478707099356573</v>
      </c>
    </row>
    <row r="770" spans="1:49" x14ac:dyDescent="0.2">
      <c r="A770">
        <v>768</v>
      </c>
      <c r="B770" t="s">
        <v>4102</v>
      </c>
      <c r="C770" t="s">
        <v>4101</v>
      </c>
      <c r="F770" t="s">
        <v>4100</v>
      </c>
      <c r="G770" t="s">
        <v>15</v>
      </c>
      <c r="H770" t="s">
        <v>14</v>
      </c>
      <c r="I770" t="s">
        <v>4099</v>
      </c>
      <c r="J770">
        <v>60026242</v>
      </c>
      <c r="K770" t="s">
        <v>4098</v>
      </c>
      <c r="L770" t="s">
        <v>4097</v>
      </c>
      <c r="M770" t="s">
        <v>104</v>
      </c>
      <c r="N770">
        <v>2</v>
      </c>
      <c r="O770" t="s">
        <v>4096</v>
      </c>
      <c r="P770" t="s">
        <v>4095</v>
      </c>
      <c r="Q770" t="s">
        <v>4094</v>
      </c>
      <c r="R770" s="7">
        <v>35796</v>
      </c>
      <c r="S770" s="8">
        <f t="shared" si="96"/>
        <v>1998</v>
      </c>
      <c r="T770" s="8">
        <v>1998</v>
      </c>
      <c r="U770" s="8">
        <f t="shared" si="97"/>
        <v>24</v>
      </c>
      <c r="V770" s="7">
        <v>1998</v>
      </c>
      <c r="W770" s="12" t="s">
        <v>3074</v>
      </c>
      <c r="X770" s="2">
        <v>2.383</v>
      </c>
      <c r="Y770" s="6">
        <f t="shared" ref="Y770:Y833" si="102">(X770-$Z$3)/($Z$2-$Z$3)</f>
        <v>6.3612824003630442E-2</v>
      </c>
      <c r="AA770">
        <v>13502417</v>
      </c>
      <c r="AB770">
        <v>17416</v>
      </c>
      <c r="AD770" t="s">
        <v>4</v>
      </c>
      <c r="AE770">
        <v>145</v>
      </c>
      <c r="AF770">
        <v>3</v>
      </c>
      <c r="AH770" t="s">
        <v>2723</v>
      </c>
      <c r="AI770" t="s">
        <v>4093</v>
      </c>
      <c r="AJ770" t="s">
        <v>4092</v>
      </c>
      <c r="AK770" t="s">
        <v>4091</v>
      </c>
      <c r="AL770">
        <v>26</v>
      </c>
      <c r="AM770" s="5">
        <f t="shared" si="98"/>
        <v>1.0833333333333333</v>
      </c>
      <c r="AN770" s="4">
        <f t="shared" ref="AN770:AN833" si="103">(AM770-$AO$3)/($AO$2-$AO$3)</f>
        <v>1.6407926290546509E-3</v>
      </c>
      <c r="AO770" s="3"/>
      <c r="AP770">
        <v>0</v>
      </c>
      <c r="AR770" t="s">
        <v>1</v>
      </c>
      <c r="AT770" s="2" t="s">
        <v>0</v>
      </c>
      <c r="AU770" s="1">
        <f t="shared" si="99"/>
        <v>4.502121459125771</v>
      </c>
      <c r="AV770" s="1">
        <f t="shared" si="100"/>
        <v>3.2626808316342548</v>
      </c>
      <c r="AW770" s="1">
        <f t="shared" si="101"/>
        <v>2.0232402041427391</v>
      </c>
    </row>
    <row r="771" spans="1:49" x14ac:dyDescent="0.2">
      <c r="A771">
        <v>769</v>
      </c>
      <c r="B771" t="s">
        <v>4090</v>
      </c>
      <c r="C771" t="s">
        <v>4089</v>
      </c>
      <c r="F771" t="s">
        <v>4088</v>
      </c>
      <c r="G771" t="s">
        <v>15</v>
      </c>
      <c r="H771" t="s">
        <v>14</v>
      </c>
      <c r="I771" t="s">
        <v>4087</v>
      </c>
      <c r="J771">
        <v>60017161</v>
      </c>
      <c r="K771" t="s">
        <v>1507</v>
      </c>
      <c r="L771" t="s">
        <v>1506</v>
      </c>
      <c r="M771" t="s">
        <v>1505</v>
      </c>
      <c r="N771">
        <v>3</v>
      </c>
      <c r="O771" t="s">
        <v>4086</v>
      </c>
      <c r="P771" t="s">
        <v>4085</v>
      </c>
      <c r="Q771" t="s">
        <v>4084</v>
      </c>
      <c r="R771" s="7">
        <v>35796</v>
      </c>
      <c r="S771" s="8">
        <f t="shared" si="96"/>
        <v>1998</v>
      </c>
      <c r="T771" s="8">
        <v>1998</v>
      </c>
      <c r="U771" s="8">
        <f t="shared" si="97"/>
        <v>24</v>
      </c>
      <c r="V771" s="7">
        <v>1998</v>
      </c>
      <c r="W771" s="12" t="s">
        <v>3074</v>
      </c>
      <c r="X771" s="2">
        <v>2.383</v>
      </c>
      <c r="Y771" s="6">
        <f t="shared" si="102"/>
        <v>6.3612824003630442E-2</v>
      </c>
      <c r="AA771">
        <v>13502417</v>
      </c>
      <c r="AB771">
        <v>17416</v>
      </c>
      <c r="AD771" t="s">
        <v>4</v>
      </c>
      <c r="AE771">
        <v>145</v>
      </c>
      <c r="AF771">
        <v>3</v>
      </c>
      <c r="AH771" t="s">
        <v>4083</v>
      </c>
      <c r="AI771" t="s">
        <v>4082</v>
      </c>
      <c r="AJ771" t="s">
        <v>4081</v>
      </c>
      <c r="AK771" t="s">
        <v>4080</v>
      </c>
      <c r="AL771">
        <v>35</v>
      </c>
      <c r="AM771" s="5">
        <f t="shared" si="98"/>
        <v>1.4583333333333333</v>
      </c>
      <c r="AN771" s="4">
        <f t="shared" si="103"/>
        <v>2.2087593083427995E-3</v>
      </c>
      <c r="AO771" s="3"/>
      <c r="AP771">
        <v>0</v>
      </c>
      <c r="AR771" t="s">
        <v>1</v>
      </c>
      <c r="AT771" s="2" t="s">
        <v>0</v>
      </c>
      <c r="AU771" s="1">
        <f t="shared" si="99"/>
        <v>4.5191604595044153</v>
      </c>
      <c r="AV771" s="1">
        <f t="shared" si="100"/>
        <v>3.2910791655986622</v>
      </c>
      <c r="AW771" s="1">
        <f t="shared" si="101"/>
        <v>2.0629978716929092</v>
      </c>
    </row>
    <row r="772" spans="1:49" x14ac:dyDescent="0.2">
      <c r="A772">
        <v>770</v>
      </c>
      <c r="B772" t="s">
        <v>4079</v>
      </c>
      <c r="C772" t="s">
        <v>4078</v>
      </c>
      <c r="F772" t="s">
        <v>4077</v>
      </c>
      <c r="G772" t="s">
        <v>15</v>
      </c>
      <c r="H772" t="s">
        <v>14</v>
      </c>
      <c r="I772" t="s">
        <v>4076</v>
      </c>
      <c r="J772" t="s">
        <v>4075</v>
      </c>
      <c r="K772" t="s">
        <v>4074</v>
      </c>
      <c r="L772" t="s">
        <v>4073</v>
      </c>
      <c r="M772" t="s">
        <v>2669</v>
      </c>
      <c r="N772">
        <v>3</v>
      </c>
      <c r="O772" t="s">
        <v>4072</v>
      </c>
      <c r="P772" t="s">
        <v>4071</v>
      </c>
      <c r="Q772" t="s">
        <v>4070</v>
      </c>
      <c r="R772" s="7">
        <v>35796</v>
      </c>
      <c r="S772" s="8">
        <f t="shared" si="96"/>
        <v>1998</v>
      </c>
      <c r="T772" s="8">
        <v>1998</v>
      </c>
      <c r="U772" s="8">
        <f t="shared" si="97"/>
        <v>24</v>
      </c>
      <c r="V772" s="7">
        <v>1998</v>
      </c>
      <c r="W772" t="s">
        <v>1169</v>
      </c>
      <c r="X772" s="2">
        <v>0.30399999999999999</v>
      </c>
      <c r="Y772" s="6">
        <f t="shared" si="102"/>
        <v>8.115106377299057E-3</v>
      </c>
      <c r="AA772">
        <v>8952477</v>
      </c>
      <c r="AB772">
        <v>12250</v>
      </c>
      <c r="AD772" t="s">
        <v>4</v>
      </c>
      <c r="AE772">
        <v>17</v>
      </c>
      <c r="AF772">
        <v>6</v>
      </c>
      <c r="AH772" t="s">
        <v>4069</v>
      </c>
      <c r="AI772" t="s">
        <v>4068</v>
      </c>
      <c r="AJ772" t="s">
        <v>4067</v>
      </c>
      <c r="AK772" t="s">
        <v>4066</v>
      </c>
      <c r="AL772">
        <v>3</v>
      </c>
      <c r="AM772" s="5">
        <f t="shared" si="98"/>
        <v>0.125</v>
      </c>
      <c r="AN772" s="4">
        <f t="shared" si="103"/>
        <v>1.893222264293828E-4</v>
      </c>
      <c r="AO772" s="3"/>
      <c r="AP772">
        <v>0</v>
      </c>
      <c r="AR772" t="s">
        <v>1</v>
      </c>
      <c r="AT772" s="2" t="s">
        <v>0</v>
      </c>
      <c r="AU772" s="1">
        <f t="shared" si="99"/>
        <v>0.57373711320381549</v>
      </c>
      <c r="AV772" s="1">
        <f t="shared" si="100"/>
        <v>0.41522143018642199</v>
      </c>
      <c r="AW772" s="1">
        <f t="shared" si="101"/>
        <v>0.2567057471690285</v>
      </c>
    </row>
    <row r="773" spans="1:49" x14ac:dyDescent="0.2">
      <c r="A773">
        <v>771</v>
      </c>
      <c r="B773" t="s">
        <v>4065</v>
      </c>
      <c r="C773" t="s">
        <v>4064</v>
      </c>
      <c r="D773" t="s">
        <v>4063</v>
      </c>
      <c r="F773" t="s">
        <v>4062</v>
      </c>
      <c r="G773" t="s">
        <v>15</v>
      </c>
      <c r="H773" t="s">
        <v>14</v>
      </c>
      <c r="I773" t="s">
        <v>4061</v>
      </c>
      <c r="J773" t="s">
        <v>4055</v>
      </c>
      <c r="K773" t="s">
        <v>4060</v>
      </c>
      <c r="L773" t="s">
        <v>4059</v>
      </c>
      <c r="M773" t="s">
        <v>4058</v>
      </c>
      <c r="N773">
        <v>2</v>
      </c>
      <c r="O773" t="s">
        <v>4057</v>
      </c>
      <c r="P773" t="s">
        <v>4056</v>
      </c>
      <c r="Q773" t="s">
        <v>4055</v>
      </c>
      <c r="R773" s="7">
        <v>35796</v>
      </c>
      <c r="S773" s="8">
        <f t="shared" si="96"/>
        <v>1998</v>
      </c>
      <c r="T773" s="8">
        <v>1998</v>
      </c>
      <c r="U773" s="8">
        <f t="shared" si="97"/>
        <v>24</v>
      </c>
      <c r="V773" s="7">
        <v>35886</v>
      </c>
      <c r="W773" t="s">
        <v>1139</v>
      </c>
      <c r="X773" s="2">
        <v>0.94</v>
      </c>
      <c r="Y773" s="6">
        <f t="shared" si="102"/>
        <v>2.5092763140332611E-2</v>
      </c>
      <c r="AA773">
        <v>10518207</v>
      </c>
      <c r="AB773">
        <v>63372</v>
      </c>
      <c r="AD773" t="s">
        <v>4</v>
      </c>
      <c r="AE773">
        <v>8</v>
      </c>
      <c r="AF773">
        <v>4</v>
      </c>
      <c r="AH773" t="s">
        <v>4054</v>
      </c>
      <c r="AI773" t="s">
        <v>4053</v>
      </c>
      <c r="AJ773" t="s">
        <v>4052</v>
      </c>
      <c r="AK773" t="s">
        <v>4051</v>
      </c>
      <c r="AL773">
        <v>1</v>
      </c>
      <c r="AM773" s="5">
        <f t="shared" si="98"/>
        <v>4.1666666666666664E-2</v>
      </c>
      <c r="AN773" s="4">
        <f t="shared" si="103"/>
        <v>6.3107408809794262E-5</v>
      </c>
      <c r="AO773" s="3"/>
      <c r="AP773">
        <v>0</v>
      </c>
      <c r="AQ773" t="s">
        <v>169</v>
      </c>
      <c r="AR773" t="s">
        <v>4050</v>
      </c>
      <c r="AS773" t="s">
        <v>167</v>
      </c>
      <c r="AT773" s="2" t="s">
        <v>0</v>
      </c>
      <c r="AU773" s="1">
        <f t="shared" si="99"/>
        <v>1.7583866420875764</v>
      </c>
      <c r="AV773" s="1">
        <f t="shared" si="100"/>
        <v>1.2577935274571204</v>
      </c>
      <c r="AW773" s="1">
        <f t="shared" si="101"/>
        <v>0.75720041282666384</v>
      </c>
    </row>
    <row r="774" spans="1:49" x14ac:dyDescent="0.2">
      <c r="A774">
        <v>772</v>
      </c>
      <c r="B774" t="s">
        <v>4049</v>
      </c>
      <c r="C774" t="s">
        <v>4048</v>
      </c>
      <c r="D774" t="s">
        <v>4047</v>
      </c>
      <c r="F774" t="s">
        <v>4046</v>
      </c>
      <c r="G774" t="s">
        <v>15</v>
      </c>
      <c r="H774" t="s">
        <v>14</v>
      </c>
      <c r="I774" t="s">
        <v>4045</v>
      </c>
      <c r="J774" t="s">
        <v>4040</v>
      </c>
      <c r="K774" t="s">
        <v>4044</v>
      </c>
      <c r="L774" t="s">
        <v>4043</v>
      </c>
      <c r="M774" t="s">
        <v>1646</v>
      </c>
      <c r="N774">
        <v>2</v>
      </c>
      <c r="O774" t="s">
        <v>4042</v>
      </c>
      <c r="P774" t="s">
        <v>4041</v>
      </c>
      <c r="Q774" t="s">
        <v>4040</v>
      </c>
      <c r="R774" s="7">
        <v>35796</v>
      </c>
      <c r="S774" s="8">
        <f t="shared" si="96"/>
        <v>1998</v>
      </c>
      <c r="T774" s="8">
        <v>1998</v>
      </c>
      <c r="U774" s="8">
        <f t="shared" si="97"/>
        <v>24</v>
      </c>
      <c r="V774" s="7">
        <v>35886</v>
      </c>
      <c r="W774" t="s">
        <v>1139</v>
      </c>
      <c r="X774" s="2">
        <v>0.94</v>
      </c>
      <c r="Y774" s="6">
        <f t="shared" si="102"/>
        <v>2.5092763140332611E-2</v>
      </c>
      <c r="AA774">
        <v>10518207</v>
      </c>
      <c r="AB774">
        <v>63372</v>
      </c>
      <c r="AD774" t="s">
        <v>4</v>
      </c>
      <c r="AE774">
        <v>8</v>
      </c>
      <c r="AF774">
        <v>4</v>
      </c>
      <c r="AH774" t="s">
        <v>4039</v>
      </c>
      <c r="AI774" t="s">
        <v>4038</v>
      </c>
      <c r="AJ774" t="s">
        <v>4037</v>
      </c>
      <c r="AK774" t="s">
        <v>4036</v>
      </c>
      <c r="AL774">
        <v>65</v>
      </c>
      <c r="AM774" s="5">
        <f t="shared" si="98"/>
        <v>2.7083333333333335</v>
      </c>
      <c r="AN774" s="4">
        <f t="shared" si="103"/>
        <v>4.1019815726366276E-3</v>
      </c>
      <c r="AO774" s="3"/>
      <c r="AP774">
        <v>0</v>
      </c>
      <c r="AR774" t="s">
        <v>1</v>
      </c>
      <c r="AT774" s="2" t="s">
        <v>0</v>
      </c>
      <c r="AU774" s="1">
        <f t="shared" si="99"/>
        <v>1.8795528670023816</v>
      </c>
      <c r="AV774" s="1">
        <f t="shared" si="100"/>
        <v>1.4597372356484619</v>
      </c>
      <c r="AW774" s="1">
        <f t="shared" si="101"/>
        <v>1.0399216042945423</v>
      </c>
    </row>
    <row r="775" spans="1:49" x14ac:dyDescent="0.2">
      <c r="A775">
        <v>773</v>
      </c>
      <c r="B775" t="s">
        <v>4035</v>
      </c>
      <c r="C775" t="s">
        <v>4034</v>
      </c>
      <c r="E775">
        <v>9526503</v>
      </c>
      <c r="F775" t="s">
        <v>4033</v>
      </c>
      <c r="G775" t="s">
        <v>15</v>
      </c>
      <c r="H775" t="s">
        <v>14</v>
      </c>
      <c r="I775" t="s">
        <v>4032</v>
      </c>
      <c r="J775" t="s">
        <v>4031</v>
      </c>
      <c r="K775" t="s">
        <v>4030</v>
      </c>
      <c r="L775" t="s">
        <v>4029</v>
      </c>
      <c r="M775" t="s">
        <v>4028</v>
      </c>
      <c r="N775">
        <v>3</v>
      </c>
      <c r="O775" t="s">
        <v>4027</v>
      </c>
      <c r="P775" t="s">
        <v>4026</v>
      </c>
      <c r="Q775" t="s">
        <v>4025</v>
      </c>
      <c r="R775" s="7">
        <v>35796</v>
      </c>
      <c r="S775" s="8">
        <f t="shared" si="96"/>
        <v>1998</v>
      </c>
      <c r="T775" s="8">
        <v>1998</v>
      </c>
      <c r="U775" s="8">
        <f t="shared" si="97"/>
        <v>24</v>
      </c>
      <c r="V775" s="7" t="s">
        <v>4024</v>
      </c>
      <c r="W775" t="s">
        <v>2665</v>
      </c>
      <c r="X775" s="2">
        <v>1.448</v>
      </c>
      <c r="Y775" s="6">
        <f t="shared" si="102"/>
        <v>3.8653533007661299E-2</v>
      </c>
      <c r="AA775">
        <v>1674412</v>
      </c>
      <c r="AB775">
        <v>13042</v>
      </c>
      <c r="AD775" t="s">
        <v>4</v>
      </c>
      <c r="AE775">
        <v>36</v>
      </c>
      <c r="AF775">
        <v>5</v>
      </c>
      <c r="AH775" t="s">
        <v>4023</v>
      </c>
      <c r="AI775" t="s">
        <v>4022</v>
      </c>
      <c r="AJ775" t="s">
        <v>4021</v>
      </c>
      <c r="AK775" t="s">
        <v>4020</v>
      </c>
      <c r="AL775">
        <v>35</v>
      </c>
      <c r="AM775" s="5">
        <f t="shared" si="98"/>
        <v>1.4583333333333333</v>
      </c>
      <c r="AN775" s="4">
        <f t="shared" si="103"/>
        <v>2.2087593083427995E-3</v>
      </c>
      <c r="AO775" s="3"/>
      <c r="AP775">
        <v>0</v>
      </c>
      <c r="AQ775" t="s">
        <v>4019</v>
      </c>
      <c r="AR775" t="s">
        <v>1</v>
      </c>
      <c r="AS775" t="s">
        <v>4018</v>
      </c>
      <c r="AT775" s="2">
        <v>4.0759999999999996</v>
      </c>
      <c r="AU775" s="1">
        <f t="shared" si="99"/>
        <v>2.7720100897865749</v>
      </c>
      <c r="AV775" s="1">
        <f t="shared" si="100"/>
        <v>2.0431146158002051</v>
      </c>
      <c r="AW775" s="1">
        <f t="shared" si="101"/>
        <v>1.3142191418138349</v>
      </c>
    </row>
    <row r="776" spans="1:49" x14ac:dyDescent="0.2">
      <c r="A776">
        <v>774</v>
      </c>
      <c r="B776" t="s">
        <v>4017</v>
      </c>
      <c r="C776" t="s">
        <v>4016</v>
      </c>
      <c r="D776" t="s">
        <v>4015</v>
      </c>
      <c r="E776">
        <v>9570911</v>
      </c>
      <c r="F776" t="s">
        <v>4014</v>
      </c>
      <c r="G776" t="s">
        <v>15</v>
      </c>
      <c r="H776" t="s">
        <v>14</v>
      </c>
      <c r="I776" t="s">
        <v>4013</v>
      </c>
      <c r="J776" t="s">
        <v>4008</v>
      </c>
      <c r="K776" t="s">
        <v>4012</v>
      </c>
      <c r="L776" t="s">
        <v>4011</v>
      </c>
      <c r="M776" t="s">
        <v>26</v>
      </c>
      <c r="N776">
        <v>2</v>
      </c>
      <c r="O776" t="s">
        <v>4010</v>
      </c>
      <c r="P776" t="s">
        <v>4009</v>
      </c>
      <c r="Q776" t="s">
        <v>4008</v>
      </c>
      <c r="R776" s="7">
        <v>35796</v>
      </c>
      <c r="S776" s="8">
        <f t="shared" si="96"/>
        <v>1998</v>
      </c>
      <c r="T776" s="8">
        <v>1998</v>
      </c>
      <c r="U776" s="8">
        <f t="shared" si="97"/>
        <v>24</v>
      </c>
      <c r="V776" s="7">
        <v>35855</v>
      </c>
      <c r="W776" t="s">
        <v>4007</v>
      </c>
      <c r="X776" s="2">
        <v>1.377</v>
      </c>
      <c r="Y776" s="6">
        <f t="shared" si="102"/>
        <v>3.6758228557700008E-2</v>
      </c>
      <c r="AA776">
        <v>1476513</v>
      </c>
      <c r="AB776">
        <v>25076</v>
      </c>
      <c r="AD776" t="s">
        <v>4</v>
      </c>
      <c r="AE776">
        <v>39</v>
      </c>
      <c r="AF776">
        <v>3</v>
      </c>
      <c r="AH776" t="s">
        <v>4006</v>
      </c>
      <c r="AI776" t="s">
        <v>4005</v>
      </c>
      <c r="AK776" t="s">
        <v>4004</v>
      </c>
      <c r="AL776">
        <v>40</v>
      </c>
      <c r="AM776" s="5">
        <f t="shared" si="98"/>
        <v>1.6666666666666667</v>
      </c>
      <c r="AN776" s="4">
        <f t="shared" si="103"/>
        <v>2.5242963523917708E-3</v>
      </c>
      <c r="AO776" s="3"/>
      <c r="AP776">
        <v>0</v>
      </c>
      <c r="AR776" t="s">
        <v>1</v>
      </c>
      <c r="AT776" s="2" t="s">
        <v>0</v>
      </c>
      <c r="AU776" s="1">
        <f t="shared" si="99"/>
        <v>2.6488048896107537</v>
      </c>
      <c r="AV776" s="1">
        <f t="shared" si="100"/>
        <v>1.9641262455045889</v>
      </c>
      <c r="AW776" s="1">
        <f t="shared" si="101"/>
        <v>1.279447601398424</v>
      </c>
    </row>
    <row r="777" spans="1:49" x14ac:dyDescent="0.2">
      <c r="A777">
        <v>775</v>
      </c>
      <c r="B777" t="s">
        <v>4003</v>
      </c>
      <c r="C777" t="s">
        <v>4002</v>
      </c>
      <c r="D777" t="s">
        <v>4001</v>
      </c>
      <c r="E777">
        <v>9755796</v>
      </c>
      <c r="F777" t="s">
        <v>4000</v>
      </c>
      <c r="G777" t="s">
        <v>15</v>
      </c>
      <c r="H777" t="s">
        <v>14</v>
      </c>
      <c r="I777" t="s">
        <v>3999</v>
      </c>
      <c r="J777">
        <v>60002900</v>
      </c>
      <c r="K777" t="s">
        <v>3998</v>
      </c>
      <c r="L777" t="s">
        <v>1307</v>
      </c>
      <c r="M777" t="s">
        <v>300</v>
      </c>
      <c r="N777">
        <v>4</v>
      </c>
      <c r="O777" t="s">
        <v>3997</v>
      </c>
      <c r="P777" t="s">
        <v>3996</v>
      </c>
      <c r="Q777" t="s">
        <v>3995</v>
      </c>
      <c r="R777" s="7">
        <v>35796</v>
      </c>
      <c r="S777" s="8">
        <f t="shared" si="96"/>
        <v>1998</v>
      </c>
      <c r="T777" s="8">
        <v>1998</v>
      </c>
      <c r="U777" s="8">
        <f t="shared" si="97"/>
        <v>24</v>
      </c>
      <c r="V777" s="7">
        <v>35855</v>
      </c>
      <c r="W777" t="s">
        <v>3994</v>
      </c>
      <c r="X777" s="2">
        <v>1.323</v>
      </c>
      <c r="Y777" s="6">
        <f t="shared" si="102"/>
        <v>3.5316729398574519E-2</v>
      </c>
      <c r="AA777">
        <v>7533322</v>
      </c>
      <c r="AB777">
        <v>28620</v>
      </c>
      <c r="AD777" t="s">
        <v>4</v>
      </c>
      <c r="AE777">
        <v>52</v>
      </c>
      <c r="AF777">
        <v>2</v>
      </c>
      <c r="AH777" t="s">
        <v>3993</v>
      </c>
      <c r="AI777" t="s">
        <v>3992</v>
      </c>
      <c r="AJ777" t="s">
        <v>3991</v>
      </c>
      <c r="AK777" t="s">
        <v>3990</v>
      </c>
      <c r="AL777">
        <v>5</v>
      </c>
      <c r="AM777" s="5">
        <f t="shared" si="98"/>
        <v>0.20833333333333334</v>
      </c>
      <c r="AN777" s="4">
        <f t="shared" si="103"/>
        <v>3.1553704404897135E-4</v>
      </c>
      <c r="AO777" s="3"/>
      <c r="AP777">
        <v>0</v>
      </c>
      <c r="AR777" t="s">
        <v>1</v>
      </c>
      <c r="AT777" s="2" t="s">
        <v>0</v>
      </c>
      <c r="AU777" s="1">
        <f t="shared" si="99"/>
        <v>2.4816371692216852</v>
      </c>
      <c r="AV777" s="1">
        <f t="shared" si="100"/>
        <v>1.7816133221311745</v>
      </c>
      <c r="AW777" s="1">
        <f t="shared" si="101"/>
        <v>1.0815894750406636</v>
      </c>
    </row>
    <row r="778" spans="1:49" x14ac:dyDescent="0.2">
      <c r="A778">
        <v>776</v>
      </c>
      <c r="B778" t="s">
        <v>3989</v>
      </c>
      <c r="C778" t="s">
        <v>3988</v>
      </c>
      <c r="F778" t="s">
        <v>3987</v>
      </c>
      <c r="G778" t="s">
        <v>15</v>
      </c>
      <c r="H778" t="s">
        <v>14</v>
      </c>
      <c r="I778" t="s">
        <v>3986</v>
      </c>
      <c r="J778">
        <v>60007111</v>
      </c>
      <c r="K778" t="s">
        <v>3985</v>
      </c>
      <c r="L778" t="s">
        <v>3984</v>
      </c>
      <c r="M778" t="s">
        <v>1857</v>
      </c>
      <c r="N778">
        <v>1</v>
      </c>
      <c r="O778" t="s">
        <v>3983</v>
      </c>
      <c r="P778">
        <v>7006323553</v>
      </c>
      <c r="Q778">
        <v>60007111</v>
      </c>
      <c r="R778" s="7">
        <v>35796</v>
      </c>
      <c r="S778" s="8">
        <f t="shared" si="96"/>
        <v>1998</v>
      </c>
      <c r="T778" s="8">
        <v>1998</v>
      </c>
      <c r="U778" s="8">
        <f t="shared" si="97"/>
        <v>24</v>
      </c>
      <c r="V778" s="7" t="s">
        <v>85</v>
      </c>
      <c r="W778" t="s">
        <v>1121</v>
      </c>
      <c r="X778" s="2">
        <v>1.1779999999999999</v>
      </c>
      <c r="Y778" s="6">
        <f t="shared" si="102"/>
        <v>3.1446037212033845E-2</v>
      </c>
      <c r="AA778">
        <v>168033</v>
      </c>
      <c r="AB778">
        <v>27965</v>
      </c>
      <c r="AD778" t="s">
        <v>4</v>
      </c>
      <c r="AE778">
        <v>63</v>
      </c>
      <c r="AF778">
        <v>2</v>
      </c>
      <c r="AH778" t="s">
        <v>3982</v>
      </c>
      <c r="AI778" t="s">
        <v>3981</v>
      </c>
      <c r="AK778" t="s">
        <v>3980</v>
      </c>
      <c r="AL778">
        <v>23</v>
      </c>
      <c r="AM778" s="5">
        <f t="shared" si="98"/>
        <v>0.95833333333333337</v>
      </c>
      <c r="AN778" s="4">
        <f t="shared" si="103"/>
        <v>1.4514704026252683E-3</v>
      </c>
      <c r="AO778" s="3"/>
      <c r="AP778">
        <v>0</v>
      </c>
      <c r="AR778" t="s">
        <v>1</v>
      </c>
      <c r="AT778" s="2">
        <v>2.9279999999999999</v>
      </c>
      <c r="AU778" s="1">
        <f t="shared" si="99"/>
        <v>2.2447667169211272</v>
      </c>
      <c r="AV778" s="1">
        <f t="shared" si="100"/>
        <v>1.6448753807329557</v>
      </c>
      <c r="AW778" s="1">
        <f t="shared" si="101"/>
        <v>1.044984044544784</v>
      </c>
    </row>
    <row r="779" spans="1:49" x14ac:dyDescent="0.2">
      <c r="A779">
        <v>777</v>
      </c>
      <c r="B779" t="s">
        <v>3979</v>
      </c>
      <c r="C779" t="s">
        <v>3978</v>
      </c>
      <c r="F779" t="s">
        <v>3977</v>
      </c>
      <c r="G779" t="s">
        <v>15</v>
      </c>
      <c r="H779" t="s">
        <v>14</v>
      </c>
      <c r="I779" t="s">
        <v>3976</v>
      </c>
      <c r="J779" t="s">
        <v>3975</v>
      </c>
      <c r="K779" t="s">
        <v>3974</v>
      </c>
      <c r="L779" t="s">
        <v>3973</v>
      </c>
      <c r="M779" t="s">
        <v>3972</v>
      </c>
      <c r="N779">
        <v>1</v>
      </c>
      <c r="O779" t="s">
        <v>3971</v>
      </c>
      <c r="P779">
        <v>36878051200</v>
      </c>
      <c r="Q779" t="s">
        <v>3970</v>
      </c>
      <c r="R779" s="7">
        <v>35796</v>
      </c>
      <c r="S779" s="8">
        <f t="shared" si="96"/>
        <v>1998</v>
      </c>
      <c r="T779" s="8">
        <v>1998</v>
      </c>
      <c r="U779" s="8">
        <f t="shared" si="97"/>
        <v>24</v>
      </c>
      <c r="V779" s="7">
        <v>35855</v>
      </c>
      <c r="W779" t="s">
        <v>3969</v>
      </c>
      <c r="X779" s="2">
        <v>0.29499999999999998</v>
      </c>
      <c r="Y779" s="6">
        <f t="shared" si="102"/>
        <v>7.8748565174448087E-3</v>
      </c>
      <c r="AA779">
        <v>12256463</v>
      </c>
      <c r="AB779">
        <v>24783</v>
      </c>
      <c r="AD779" t="s">
        <v>4</v>
      </c>
      <c r="AE779">
        <v>20</v>
      </c>
      <c r="AF779">
        <v>1</v>
      </c>
      <c r="AH779" t="s">
        <v>3968</v>
      </c>
      <c r="AI779" t="s">
        <v>3967</v>
      </c>
      <c r="AK779" t="s">
        <v>3966</v>
      </c>
      <c r="AL779">
        <v>1</v>
      </c>
      <c r="AM779" s="5">
        <f t="shared" si="98"/>
        <v>4.1666666666666664E-2</v>
      </c>
      <c r="AN779" s="4">
        <f t="shared" si="103"/>
        <v>6.3107408809794262E-5</v>
      </c>
      <c r="AO779" s="3"/>
      <c r="AP779">
        <v>1</v>
      </c>
      <c r="AR779" t="s">
        <v>1</v>
      </c>
      <c r="AT779" s="2">
        <v>1.347</v>
      </c>
      <c r="AU779" s="1">
        <f t="shared" si="99"/>
        <v>0.55313317848543031</v>
      </c>
      <c r="AV779" s="1">
        <f t="shared" si="100"/>
        <v>0.39689819631273016</v>
      </c>
      <c r="AW779" s="1">
        <f t="shared" si="101"/>
        <v>0.24066321414002984</v>
      </c>
    </row>
    <row r="780" spans="1:49" x14ac:dyDescent="0.2">
      <c r="A780">
        <v>778</v>
      </c>
      <c r="B780" t="s">
        <v>3965</v>
      </c>
      <c r="C780" t="s">
        <v>3964</v>
      </c>
      <c r="F780" t="s">
        <v>3963</v>
      </c>
      <c r="G780" t="s">
        <v>15</v>
      </c>
      <c r="H780" t="s">
        <v>14</v>
      </c>
      <c r="I780" t="s">
        <v>3962</v>
      </c>
      <c r="J780" t="s">
        <v>3961</v>
      </c>
      <c r="K780" t="s">
        <v>3960</v>
      </c>
      <c r="L780" t="s">
        <v>3959</v>
      </c>
      <c r="M780" t="s">
        <v>3958</v>
      </c>
      <c r="N780">
        <v>6</v>
      </c>
      <c r="O780" t="s">
        <v>3957</v>
      </c>
      <c r="P780" t="s">
        <v>3956</v>
      </c>
      <c r="Q780" t="s">
        <v>3955</v>
      </c>
      <c r="R780" s="7">
        <v>35796</v>
      </c>
      <c r="S780" s="8">
        <f t="shared" si="96"/>
        <v>1998</v>
      </c>
      <c r="T780" s="8">
        <v>1998</v>
      </c>
      <c r="U780" s="8">
        <f t="shared" si="97"/>
        <v>24</v>
      </c>
      <c r="V780" s="7">
        <v>1998</v>
      </c>
      <c r="W780" t="s">
        <v>3954</v>
      </c>
      <c r="X780" s="2">
        <v>0.59099999999999997</v>
      </c>
      <c r="Y780" s="6">
        <f t="shared" si="102"/>
        <v>1.5776407463762313E-2</v>
      </c>
      <c r="AA780">
        <v>9462171</v>
      </c>
      <c r="AB780">
        <v>27029</v>
      </c>
      <c r="AD780" t="s">
        <v>4</v>
      </c>
      <c r="AE780">
        <v>66</v>
      </c>
      <c r="AF780">
        <v>3</v>
      </c>
      <c r="AH780" t="s">
        <v>3953</v>
      </c>
      <c r="AI780" t="s">
        <v>3952</v>
      </c>
      <c r="AK780" t="s">
        <v>3951</v>
      </c>
      <c r="AL780">
        <v>10</v>
      </c>
      <c r="AM780" s="5">
        <f t="shared" si="98"/>
        <v>0.41666666666666669</v>
      </c>
      <c r="AN780" s="4">
        <f t="shared" si="103"/>
        <v>6.310740880979427E-4</v>
      </c>
      <c r="AO780" s="3"/>
      <c r="AP780">
        <v>0</v>
      </c>
      <c r="AR780" t="s">
        <v>1</v>
      </c>
      <c r="AT780" s="2" t="s">
        <v>0</v>
      </c>
      <c r="AU780" s="1">
        <f t="shared" si="99"/>
        <v>1.1232807451063</v>
      </c>
      <c r="AV780" s="1">
        <f t="shared" si="100"/>
        <v>0.82037407759301262</v>
      </c>
      <c r="AW780" s="1">
        <f t="shared" si="101"/>
        <v>0.51746741007972541</v>
      </c>
    </row>
    <row r="781" spans="1:49" x14ac:dyDescent="0.2">
      <c r="A781">
        <v>779</v>
      </c>
      <c r="B781" t="s">
        <v>3950</v>
      </c>
      <c r="C781" t="s">
        <v>3949</v>
      </c>
      <c r="F781" t="s">
        <v>3948</v>
      </c>
      <c r="G781" t="s">
        <v>15</v>
      </c>
      <c r="H781" t="s">
        <v>14</v>
      </c>
      <c r="I781" t="s">
        <v>3947</v>
      </c>
      <c r="J781" t="s">
        <v>3946</v>
      </c>
      <c r="K781" t="s">
        <v>3945</v>
      </c>
      <c r="L781" t="s">
        <v>3944</v>
      </c>
      <c r="M781" t="s">
        <v>3943</v>
      </c>
      <c r="N781">
        <v>2</v>
      </c>
      <c r="O781" t="s">
        <v>3942</v>
      </c>
      <c r="P781" t="s">
        <v>3941</v>
      </c>
      <c r="Q781" t="s">
        <v>3940</v>
      </c>
      <c r="R781" s="7">
        <v>35796</v>
      </c>
      <c r="S781" s="8">
        <f t="shared" si="96"/>
        <v>1998</v>
      </c>
      <c r="T781" s="8">
        <v>1998</v>
      </c>
      <c r="U781" s="8">
        <f t="shared" si="97"/>
        <v>24</v>
      </c>
      <c r="V781" s="7">
        <v>1998</v>
      </c>
      <c r="W781" t="s">
        <v>3732</v>
      </c>
      <c r="X781" s="2">
        <v>0.30199999999999999</v>
      </c>
      <c r="Y781" s="6">
        <f t="shared" si="102"/>
        <v>8.0617175195536687E-3</v>
      </c>
      <c r="AA781">
        <v>9296212</v>
      </c>
      <c r="AB781">
        <v>20725</v>
      </c>
      <c r="AD781" t="s">
        <v>4</v>
      </c>
      <c r="AE781">
        <v>6</v>
      </c>
      <c r="AF781">
        <v>3</v>
      </c>
      <c r="AH781" t="s">
        <v>3939</v>
      </c>
      <c r="AI781" t="s">
        <v>3938</v>
      </c>
      <c r="AJ781" t="s">
        <v>3937</v>
      </c>
      <c r="AK781" t="s">
        <v>3936</v>
      </c>
      <c r="AL781">
        <v>4</v>
      </c>
      <c r="AM781" s="5">
        <f t="shared" si="98"/>
        <v>0.16666666666666666</v>
      </c>
      <c r="AN781" s="4">
        <f t="shared" si="103"/>
        <v>2.5242963523917705E-4</v>
      </c>
      <c r="AO781" s="3"/>
      <c r="AP781">
        <v>0</v>
      </c>
      <c r="AQ781" t="s">
        <v>3935</v>
      </c>
      <c r="AR781" t="s">
        <v>3934</v>
      </c>
      <c r="AS781" t="s">
        <v>3933</v>
      </c>
      <c r="AT781" s="2">
        <v>1.671</v>
      </c>
      <c r="AU781" s="1">
        <f t="shared" si="99"/>
        <v>0.57189311542593202</v>
      </c>
      <c r="AV781" s="1">
        <f t="shared" si="100"/>
        <v>0.41570735773964229</v>
      </c>
      <c r="AW781" s="1">
        <f t="shared" si="101"/>
        <v>0.2595216000533524</v>
      </c>
    </row>
    <row r="782" spans="1:49" x14ac:dyDescent="0.2">
      <c r="A782">
        <v>780</v>
      </c>
      <c r="B782" t="s">
        <v>3932</v>
      </c>
      <c r="C782" t="s">
        <v>3931</v>
      </c>
      <c r="F782" t="s">
        <v>3930</v>
      </c>
      <c r="G782" t="s">
        <v>15</v>
      </c>
      <c r="H782" t="s">
        <v>14</v>
      </c>
      <c r="I782" t="s">
        <v>3929</v>
      </c>
      <c r="J782" t="s">
        <v>3928</v>
      </c>
      <c r="K782" t="s">
        <v>3927</v>
      </c>
      <c r="L782" t="s">
        <v>3926</v>
      </c>
      <c r="M782" t="s">
        <v>193</v>
      </c>
      <c r="N782">
        <v>4</v>
      </c>
      <c r="O782" t="s">
        <v>3925</v>
      </c>
      <c r="P782" t="s">
        <v>3924</v>
      </c>
      <c r="Q782" t="s">
        <v>3923</v>
      </c>
      <c r="R782" s="7">
        <v>35796</v>
      </c>
      <c r="S782" s="8">
        <f t="shared" si="96"/>
        <v>1998</v>
      </c>
      <c r="T782" s="8">
        <v>1998</v>
      </c>
      <c r="U782" s="8">
        <f t="shared" si="97"/>
        <v>24</v>
      </c>
      <c r="V782" s="7">
        <v>1998</v>
      </c>
      <c r="W782" t="s">
        <v>1169</v>
      </c>
      <c r="X782" s="2">
        <v>0.30399999999999999</v>
      </c>
      <c r="Y782" s="6">
        <f t="shared" si="102"/>
        <v>8.115106377299057E-3</v>
      </c>
      <c r="AA782">
        <v>8952477</v>
      </c>
      <c r="AB782">
        <v>12250</v>
      </c>
      <c r="AD782" t="s">
        <v>4</v>
      </c>
      <c r="AE782">
        <v>17</v>
      </c>
      <c r="AF782">
        <v>4</v>
      </c>
      <c r="AH782" t="s">
        <v>3922</v>
      </c>
      <c r="AI782" t="s">
        <v>3921</v>
      </c>
      <c r="AJ782" t="s">
        <v>3920</v>
      </c>
      <c r="AK782" t="s">
        <v>3919</v>
      </c>
      <c r="AL782">
        <v>1</v>
      </c>
      <c r="AM782" s="5">
        <f t="shared" si="98"/>
        <v>4.1666666666666664E-2</v>
      </c>
      <c r="AN782" s="4">
        <f t="shared" si="103"/>
        <v>6.3107408809794262E-5</v>
      </c>
      <c r="AO782" s="3"/>
      <c r="AP782">
        <v>0</v>
      </c>
      <c r="AR782" t="s">
        <v>1</v>
      </c>
      <c r="AT782" s="2" t="s">
        <v>0</v>
      </c>
      <c r="AU782" s="1">
        <f t="shared" si="99"/>
        <v>0.5699506686752277</v>
      </c>
      <c r="AV782" s="1">
        <f t="shared" si="100"/>
        <v>0.40891068930544261</v>
      </c>
      <c r="AW782" s="1">
        <f t="shared" si="101"/>
        <v>0.2478707099356573</v>
      </c>
    </row>
    <row r="783" spans="1:49" x14ac:dyDescent="0.2">
      <c r="A783">
        <v>781</v>
      </c>
      <c r="B783" t="s">
        <v>3918</v>
      </c>
      <c r="F783" t="s">
        <v>3917</v>
      </c>
      <c r="G783" t="s">
        <v>15</v>
      </c>
      <c r="H783" t="s">
        <v>14</v>
      </c>
      <c r="I783" t="s">
        <v>3916</v>
      </c>
      <c r="J783">
        <v>60001271</v>
      </c>
      <c r="K783" t="s">
        <v>3915</v>
      </c>
      <c r="L783" t="s">
        <v>1963</v>
      </c>
      <c r="M783" t="s">
        <v>89</v>
      </c>
      <c r="N783">
        <v>3</v>
      </c>
      <c r="O783" t="s">
        <v>3914</v>
      </c>
      <c r="P783" t="s">
        <v>3913</v>
      </c>
      <c r="Q783" t="s">
        <v>3912</v>
      </c>
      <c r="R783" s="7">
        <v>35796</v>
      </c>
      <c r="S783" s="8">
        <f t="shared" si="96"/>
        <v>1998</v>
      </c>
      <c r="T783" s="8">
        <v>1998</v>
      </c>
      <c r="U783" s="8">
        <f t="shared" si="97"/>
        <v>24</v>
      </c>
      <c r="V783" s="7">
        <v>1998</v>
      </c>
      <c r="W783" t="s">
        <v>3776</v>
      </c>
      <c r="X783" s="2">
        <v>0.21099999999999999</v>
      </c>
      <c r="Y783" s="6">
        <f t="shared" si="102"/>
        <v>5.6325244921384904E-3</v>
      </c>
      <c r="AA783">
        <v>9168516</v>
      </c>
      <c r="AB783">
        <v>18936</v>
      </c>
      <c r="AD783" t="s">
        <v>4</v>
      </c>
      <c r="AE783" t="s">
        <v>3775</v>
      </c>
      <c r="AF783">
        <v>3</v>
      </c>
      <c r="AH783" t="s">
        <v>3911</v>
      </c>
      <c r="AI783" t="s">
        <v>3910</v>
      </c>
      <c r="AJ783" t="s">
        <v>3909</v>
      </c>
      <c r="AK783" t="s">
        <v>3908</v>
      </c>
      <c r="AL783">
        <v>5</v>
      </c>
      <c r="AM783" s="5">
        <f t="shared" si="98"/>
        <v>0.20833333333333334</v>
      </c>
      <c r="AN783" s="4">
        <f t="shared" si="103"/>
        <v>3.1553704404897135E-4</v>
      </c>
      <c r="AO783" s="3"/>
      <c r="AP783">
        <v>0</v>
      </c>
      <c r="AR783" t="s">
        <v>1</v>
      </c>
      <c r="AT783" s="2">
        <v>0.52500000000000002</v>
      </c>
      <c r="AU783" s="1">
        <f t="shared" si="99"/>
        <v>0.40374282577116344</v>
      </c>
      <c r="AV783" s="1">
        <f t="shared" si="100"/>
        <v>0.29740307680937311</v>
      </c>
      <c r="AW783" s="1">
        <f t="shared" si="101"/>
        <v>0.1910633278475827</v>
      </c>
    </row>
    <row r="784" spans="1:49" x14ac:dyDescent="0.2">
      <c r="A784">
        <v>782</v>
      </c>
      <c r="B784" t="s">
        <v>3907</v>
      </c>
      <c r="C784" t="s">
        <v>3906</v>
      </c>
      <c r="D784" t="s">
        <v>3905</v>
      </c>
      <c r="F784" t="s">
        <v>3904</v>
      </c>
      <c r="G784" t="s">
        <v>15</v>
      </c>
      <c r="H784" t="s">
        <v>14</v>
      </c>
      <c r="I784" t="s">
        <v>3903</v>
      </c>
      <c r="J784">
        <v>60107918</v>
      </c>
      <c r="K784" t="s">
        <v>3902</v>
      </c>
      <c r="L784" t="s">
        <v>3901</v>
      </c>
      <c r="M784" t="s">
        <v>582</v>
      </c>
      <c r="N784">
        <v>1</v>
      </c>
      <c r="O784" t="s">
        <v>3900</v>
      </c>
      <c r="P784">
        <v>57207864577</v>
      </c>
      <c r="Q784">
        <v>60107918</v>
      </c>
      <c r="R784" s="7">
        <v>35796</v>
      </c>
      <c r="S784" s="8">
        <f t="shared" si="96"/>
        <v>1998</v>
      </c>
      <c r="T784" s="8">
        <v>1998</v>
      </c>
      <c r="U784" s="8">
        <f t="shared" si="97"/>
        <v>24</v>
      </c>
      <c r="V784" s="7">
        <v>1998</v>
      </c>
      <c r="W784" t="s">
        <v>3811</v>
      </c>
      <c r="X784" s="2">
        <v>1.3720000000000001</v>
      </c>
      <c r="Y784" s="6">
        <f t="shared" si="102"/>
        <v>3.662475641333654E-2</v>
      </c>
      <c r="AA784">
        <v>189480</v>
      </c>
      <c r="AB784">
        <v>17366</v>
      </c>
      <c r="AD784" t="s">
        <v>4</v>
      </c>
      <c r="AE784">
        <v>46</v>
      </c>
      <c r="AF784">
        <v>3</v>
      </c>
      <c r="AH784" t="s">
        <v>3899</v>
      </c>
      <c r="AI784" t="s">
        <v>3898</v>
      </c>
      <c r="AJ784" t="s">
        <v>3897</v>
      </c>
      <c r="AK784" t="s">
        <v>3896</v>
      </c>
      <c r="AL784">
        <v>45</v>
      </c>
      <c r="AM784" s="5">
        <f t="shared" si="98"/>
        <v>1.875</v>
      </c>
      <c r="AN784" s="4">
        <f t="shared" si="103"/>
        <v>2.8398333964407422E-3</v>
      </c>
      <c r="AO784" s="3"/>
      <c r="AP784">
        <v>0</v>
      </c>
      <c r="AR784" t="s">
        <v>1</v>
      </c>
      <c r="AT784" s="2" t="s">
        <v>0</v>
      </c>
      <c r="AU784" s="1">
        <f t="shared" si="99"/>
        <v>2.6489279508267796</v>
      </c>
      <c r="AV784" s="1">
        <f t="shared" si="100"/>
        <v>1.9732294904888641</v>
      </c>
      <c r="AW784" s="1">
        <f t="shared" si="101"/>
        <v>1.2975310301509482</v>
      </c>
    </row>
    <row r="785" spans="1:49" x14ac:dyDescent="0.2">
      <c r="A785">
        <v>783</v>
      </c>
      <c r="B785" t="s">
        <v>3895</v>
      </c>
      <c r="C785" t="s">
        <v>3894</v>
      </c>
      <c r="F785" t="s">
        <v>3893</v>
      </c>
      <c r="G785" t="s">
        <v>15</v>
      </c>
      <c r="H785" t="s">
        <v>14</v>
      </c>
      <c r="I785" t="s">
        <v>3892</v>
      </c>
      <c r="J785">
        <v>60031544</v>
      </c>
      <c r="K785" t="s">
        <v>3891</v>
      </c>
      <c r="L785" t="s">
        <v>3890</v>
      </c>
      <c r="M785" t="s">
        <v>609</v>
      </c>
      <c r="N785">
        <v>4</v>
      </c>
      <c r="O785" t="s">
        <v>3889</v>
      </c>
      <c r="P785" t="s">
        <v>3888</v>
      </c>
      <c r="Q785" t="s">
        <v>3887</v>
      </c>
      <c r="R785" s="7">
        <v>35796</v>
      </c>
      <c r="S785" s="8">
        <f t="shared" si="96"/>
        <v>1998</v>
      </c>
      <c r="T785" s="8">
        <v>1998</v>
      </c>
      <c r="U785" s="8">
        <f t="shared" si="97"/>
        <v>24</v>
      </c>
      <c r="V785" s="7">
        <v>1998</v>
      </c>
      <c r="W785" t="s">
        <v>1169</v>
      </c>
      <c r="X785" s="2">
        <v>0.30399999999999999</v>
      </c>
      <c r="Y785" s="6">
        <f t="shared" si="102"/>
        <v>8.115106377299057E-3</v>
      </c>
      <c r="AA785">
        <v>8952477</v>
      </c>
      <c r="AB785">
        <v>12250</v>
      </c>
      <c r="AD785" t="s">
        <v>4</v>
      </c>
      <c r="AE785">
        <v>17</v>
      </c>
      <c r="AF785">
        <v>4</v>
      </c>
      <c r="AH785" t="s">
        <v>3886</v>
      </c>
      <c r="AI785" t="s">
        <v>3885</v>
      </c>
      <c r="AJ785" t="s">
        <v>3884</v>
      </c>
      <c r="AK785" t="s">
        <v>3883</v>
      </c>
      <c r="AL785">
        <v>0</v>
      </c>
      <c r="AM785" s="5">
        <f t="shared" si="98"/>
        <v>0</v>
      </c>
      <c r="AN785" s="4">
        <f t="shared" si="103"/>
        <v>0</v>
      </c>
      <c r="AO785" s="3"/>
      <c r="AP785">
        <v>0</v>
      </c>
      <c r="AR785" t="s">
        <v>1</v>
      </c>
      <c r="AT785" s="2" t="s">
        <v>0</v>
      </c>
      <c r="AU785" s="1">
        <f t="shared" si="99"/>
        <v>0.56805744641093392</v>
      </c>
      <c r="AV785" s="1">
        <f t="shared" si="100"/>
        <v>0.40575531886495286</v>
      </c>
      <c r="AW785" s="1">
        <f t="shared" si="101"/>
        <v>0.24345319131897172</v>
      </c>
    </row>
    <row r="786" spans="1:49" x14ac:dyDescent="0.2">
      <c r="A786">
        <v>784</v>
      </c>
      <c r="B786" t="s">
        <v>3882</v>
      </c>
      <c r="C786" t="s">
        <v>3881</v>
      </c>
      <c r="F786" t="s">
        <v>3880</v>
      </c>
      <c r="G786" t="s">
        <v>15</v>
      </c>
      <c r="H786" t="s">
        <v>14</v>
      </c>
      <c r="I786" t="s">
        <v>3879</v>
      </c>
      <c r="J786">
        <v>60010818</v>
      </c>
      <c r="K786" t="s">
        <v>3317</v>
      </c>
      <c r="L786" t="s">
        <v>3316</v>
      </c>
      <c r="M786" t="s">
        <v>104</v>
      </c>
      <c r="N786">
        <v>2</v>
      </c>
      <c r="O786" t="s">
        <v>3878</v>
      </c>
      <c r="P786" t="s">
        <v>3877</v>
      </c>
      <c r="Q786" t="s">
        <v>3313</v>
      </c>
      <c r="R786" s="7">
        <v>35796</v>
      </c>
      <c r="S786" s="8">
        <f t="shared" si="96"/>
        <v>1998</v>
      </c>
      <c r="T786" s="8">
        <v>1998</v>
      </c>
      <c r="U786" s="8">
        <f t="shared" si="97"/>
        <v>24</v>
      </c>
      <c r="V786" s="7">
        <v>1998</v>
      </c>
      <c r="W786" t="s">
        <v>1169</v>
      </c>
      <c r="X786" s="2">
        <v>0.30399999999999999</v>
      </c>
      <c r="Y786" s="6">
        <f t="shared" si="102"/>
        <v>8.115106377299057E-3</v>
      </c>
      <c r="AA786">
        <v>8952477</v>
      </c>
      <c r="AB786">
        <v>12250</v>
      </c>
      <c r="AD786" t="s">
        <v>4</v>
      </c>
      <c r="AE786">
        <v>17</v>
      </c>
      <c r="AF786">
        <v>4</v>
      </c>
      <c r="AH786" t="s">
        <v>3876</v>
      </c>
      <c r="AI786" t="s">
        <v>3875</v>
      </c>
      <c r="AJ786" t="s">
        <v>3874</v>
      </c>
      <c r="AK786" t="s">
        <v>3873</v>
      </c>
      <c r="AL786">
        <v>1</v>
      </c>
      <c r="AM786" s="5">
        <f t="shared" si="98"/>
        <v>4.1666666666666664E-2</v>
      </c>
      <c r="AN786" s="4">
        <f t="shared" si="103"/>
        <v>6.3107408809794262E-5</v>
      </c>
      <c r="AO786" s="3"/>
      <c r="AP786">
        <v>0</v>
      </c>
      <c r="AR786" t="s">
        <v>1</v>
      </c>
      <c r="AT786" s="2" t="s">
        <v>0</v>
      </c>
      <c r="AU786" s="1">
        <f t="shared" si="99"/>
        <v>0.5699506686752277</v>
      </c>
      <c r="AV786" s="1">
        <f t="shared" si="100"/>
        <v>0.40891068930544261</v>
      </c>
      <c r="AW786" s="1">
        <f t="shared" si="101"/>
        <v>0.2478707099356573</v>
      </c>
    </row>
    <row r="787" spans="1:49" x14ac:dyDescent="0.2">
      <c r="A787">
        <v>785</v>
      </c>
      <c r="B787" t="s">
        <v>3872</v>
      </c>
      <c r="C787" t="s">
        <v>3871</v>
      </c>
      <c r="F787" t="s">
        <v>3870</v>
      </c>
      <c r="G787" t="s">
        <v>15</v>
      </c>
      <c r="H787" t="s">
        <v>14</v>
      </c>
      <c r="I787" t="s">
        <v>3869</v>
      </c>
      <c r="J787" t="s">
        <v>3868</v>
      </c>
      <c r="K787" t="s">
        <v>3867</v>
      </c>
      <c r="L787" t="s">
        <v>3866</v>
      </c>
      <c r="M787" t="s">
        <v>1646</v>
      </c>
      <c r="N787">
        <v>4</v>
      </c>
      <c r="O787" t="s">
        <v>3865</v>
      </c>
      <c r="P787" t="s">
        <v>3864</v>
      </c>
      <c r="Q787" t="s">
        <v>3863</v>
      </c>
      <c r="R787" s="7">
        <v>35796</v>
      </c>
      <c r="S787" s="8">
        <f t="shared" si="96"/>
        <v>1998</v>
      </c>
      <c r="T787" s="8">
        <v>1998</v>
      </c>
      <c r="U787" s="8">
        <f t="shared" si="97"/>
        <v>24</v>
      </c>
      <c r="V787" s="7">
        <v>35855</v>
      </c>
      <c r="W787" t="s">
        <v>3862</v>
      </c>
      <c r="X787" s="2">
        <v>0.10299999999999999</v>
      </c>
      <c r="Y787" s="6">
        <f t="shared" si="102"/>
        <v>2.7495261738875098E-3</v>
      </c>
      <c r="AA787">
        <v>10420967</v>
      </c>
      <c r="AB787">
        <v>24908</v>
      </c>
      <c r="AD787" t="s">
        <v>4</v>
      </c>
      <c r="AE787">
        <v>81</v>
      </c>
      <c r="AF787">
        <v>3</v>
      </c>
      <c r="AH787" t="s">
        <v>3861</v>
      </c>
      <c r="AI787" t="s">
        <v>3860</v>
      </c>
      <c r="AJ787" t="s">
        <v>3859</v>
      </c>
      <c r="AK787" t="s">
        <v>3858</v>
      </c>
      <c r="AL787">
        <v>5</v>
      </c>
      <c r="AM787" s="5">
        <f t="shared" si="98"/>
        <v>0.20833333333333334</v>
      </c>
      <c r="AN787" s="4">
        <f t="shared" si="103"/>
        <v>3.1553704404897135E-4</v>
      </c>
      <c r="AO787" s="3"/>
      <c r="AP787">
        <v>0</v>
      </c>
      <c r="AR787" t="s">
        <v>1</v>
      </c>
      <c r="AT787" s="2" t="s">
        <v>0</v>
      </c>
      <c r="AU787" s="1">
        <f t="shared" si="99"/>
        <v>0.20193294349359481</v>
      </c>
      <c r="AV787" s="1">
        <f t="shared" si="100"/>
        <v>0.15325316089682406</v>
      </c>
      <c r="AW787" s="1">
        <f t="shared" si="101"/>
        <v>0.1045733783000533</v>
      </c>
    </row>
    <row r="788" spans="1:49" x14ac:dyDescent="0.2">
      <c r="A788">
        <v>786</v>
      </c>
      <c r="B788" t="s">
        <v>3857</v>
      </c>
      <c r="C788" t="s">
        <v>3856</v>
      </c>
      <c r="D788" t="s">
        <v>3855</v>
      </c>
      <c r="F788" t="s">
        <v>3854</v>
      </c>
      <c r="G788" t="s">
        <v>15</v>
      </c>
      <c r="H788" t="s">
        <v>14</v>
      </c>
      <c r="I788" t="s">
        <v>3853</v>
      </c>
      <c r="J788">
        <v>60011001</v>
      </c>
      <c r="K788" t="s">
        <v>1964</v>
      </c>
      <c r="L788" t="s">
        <v>1963</v>
      </c>
      <c r="M788" t="s">
        <v>89</v>
      </c>
      <c r="N788">
        <v>1</v>
      </c>
      <c r="O788" t="s">
        <v>3852</v>
      </c>
      <c r="P788">
        <v>7102309284</v>
      </c>
      <c r="Q788">
        <v>60011001</v>
      </c>
      <c r="R788" s="7">
        <v>35796</v>
      </c>
      <c r="S788" s="8">
        <f t="shared" si="96"/>
        <v>1998</v>
      </c>
      <c r="T788" s="8">
        <v>1998</v>
      </c>
      <c r="U788" s="8">
        <f t="shared" si="97"/>
        <v>24</v>
      </c>
      <c r="V788" s="7">
        <v>1998</v>
      </c>
      <c r="W788" t="s">
        <v>3811</v>
      </c>
      <c r="X788" s="2">
        <v>1.3720000000000001</v>
      </c>
      <c r="Y788" s="6">
        <f t="shared" si="102"/>
        <v>3.662475641333654E-2</v>
      </c>
      <c r="AA788">
        <v>189480</v>
      </c>
      <c r="AB788">
        <v>17366</v>
      </c>
      <c r="AD788" t="s">
        <v>4</v>
      </c>
      <c r="AE788">
        <v>46</v>
      </c>
      <c r="AF788">
        <v>3</v>
      </c>
      <c r="AH788" t="s">
        <v>3851</v>
      </c>
      <c r="AI788" t="s">
        <v>3850</v>
      </c>
      <c r="AJ788" t="s">
        <v>3849</v>
      </c>
      <c r="AK788" t="s">
        <v>3848</v>
      </c>
      <c r="AL788">
        <v>169</v>
      </c>
      <c r="AM788" s="5">
        <f t="shared" si="98"/>
        <v>7.041666666666667</v>
      </c>
      <c r="AN788" s="4">
        <f t="shared" si="103"/>
        <v>1.0665152088855233E-2</v>
      </c>
      <c r="AO788" s="3"/>
      <c r="AP788">
        <v>0</v>
      </c>
      <c r="AR788" t="s">
        <v>1</v>
      </c>
      <c r="AT788" s="2" t="s">
        <v>0</v>
      </c>
      <c r="AU788" s="1">
        <f t="shared" si="99"/>
        <v>2.8836875115992147</v>
      </c>
      <c r="AV788" s="1">
        <f t="shared" si="100"/>
        <v>2.3644954251095887</v>
      </c>
      <c r="AW788" s="1">
        <f t="shared" si="101"/>
        <v>1.8453033386199624</v>
      </c>
    </row>
    <row r="789" spans="1:49" x14ac:dyDescent="0.2">
      <c r="A789">
        <v>787</v>
      </c>
      <c r="B789" t="s">
        <v>3847</v>
      </c>
      <c r="F789" t="s">
        <v>3846</v>
      </c>
      <c r="G789" t="s">
        <v>15</v>
      </c>
      <c r="H789" t="s">
        <v>14</v>
      </c>
      <c r="I789" t="s">
        <v>3845</v>
      </c>
      <c r="J789">
        <v>100708734</v>
      </c>
      <c r="K789" t="s">
        <v>3844</v>
      </c>
      <c r="L789" t="s">
        <v>3843</v>
      </c>
      <c r="M789" t="s">
        <v>3842</v>
      </c>
      <c r="N789">
        <v>4</v>
      </c>
      <c r="O789" t="s">
        <v>3841</v>
      </c>
      <c r="P789" t="s">
        <v>3840</v>
      </c>
      <c r="Q789" t="s">
        <v>3839</v>
      </c>
      <c r="R789" s="7">
        <v>35796</v>
      </c>
      <c r="S789" s="8">
        <f t="shared" si="96"/>
        <v>1998</v>
      </c>
      <c r="T789" s="8">
        <v>1998</v>
      </c>
      <c r="U789" s="8">
        <f t="shared" si="97"/>
        <v>24</v>
      </c>
      <c r="V789" s="7">
        <v>1998</v>
      </c>
      <c r="W789" t="s">
        <v>3776</v>
      </c>
      <c r="X789" s="2">
        <v>0.21099999999999999</v>
      </c>
      <c r="Y789" s="6">
        <f t="shared" si="102"/>
        <v>5.6325244921384904E-3</v>
      </c>
      <c r="AA789">
        <v>9168516</v>
      </c>
      <c r="AB789">
        <v>18936</v>
      </c>
      <c r="AD789" t="s">
        <v>4</v>
      </c>
      <c r="AE789" t="s">
        <v>3775</v>
      </c>
      <c r="AF789">
        <v>3</v>
      </c>
      <c r="AH789" t="s">
        <v>3838</v>
      </c>
      <c r="AI789" t="s">
        <v>3837</v>
      </c>
      <c r="AJ789" t="s">
        <v>3836</v>
      </c>
      <c r="AK789" t="s">
        <v>3835</v>
      </c>
      <c r="AL789">
        <v>1</v>
      </c>
      <c r="AM789" s="5">
        <f t="shared" si="98"/>
        <v>4.1666666666666664E-2</v>
      </c>
      <c r="AN789" s="4">
        <f t="shared" si="103"/>
        <v>6.3107408809794262E-5</v>
      </c>
      <c r="AO789" s="3"/>
      <c r="AP789">
        <v>0</v>
      </c>
      <c r="AR789" t="s">
        <v>1</v>
      </c>
      <c r="AT789" s="2">
        <v>0.52500000000000002</v>
      </c>
      <c r="AU789" s="1">
        <f t="shared" si="99"/>
        <v>0.39616993671398809</v>
      </c>
      <c r="AV789" s="1">
        <f t="shared" si="100"/>
        <v>0.28478159504741424</v>
      </c>
      <c r="AW789" s="1">
        <f t="shared" si="101"/>
        <v>0.17339325338084033</v>
      </c>
    </row>
    <row r="790" spans="1:49" x14ac:dyDescent="0.2">
      <c r="A790">
        <v>788</v>
      </c>
      <c r="B790" t="s">
        <v>3834</v>
      </c>
      <c r="F790" t="s">
        <v>3833</v>
      </c>
      <c r="G790" t="s">
        <v>15</v>
      </c>
      <c r="H790" t="s">
        <v>14</v>
      </c>
      <c r="I790" t="s">
        <v>3832</v>
      </c>
      <c r="J790">
        <v>60013361</v>
      </c>
      <c r="K790" t="s">
        <v>3831</v>
      </c>
      <c r="L790" t="s">
        <v>3830</v>
      </c>
      <c r="M790" t="s">
        <v>582</v>
      </c>
      <c r="N790">
        <v>4</v>
      </c>
      <c r="O790" t="s">
        <v>3829</v>
      </c>
      <c r="P790" t="s">
        <v>3828</v>
      </c>
      <c r="Q790" t="s">
        <v>3827</v>
      </c>
      <c r="R790" s="7">
        <v>35796</v>
      </c>
      <c r="S790" s="8">
        <f t="shared" si="96"/>
        <v>1998</v>
      </c>
      <c r="T790" s="8">
        <v>1998</v>
      </c>
      <c r="U790" s="8">
        <f t="shared" si="97"/>
        <v>24</v>
      </c>
      <c r="V790" s="7">
        <v>1998</v>
      </c>
      <c r="W790" t="s">
        <v>3776</v>
      </c>
      <c r="X790" s="2">
        <v>0.21099999999999999</v>
      </c>
      <c r="Y790" s="6">
        <f t="shared" si="102"/>
        <v>5.6325244921384904E-3</v>
      </c>
      <c r="AA790">
        <v>9168516</v>
      </c>
      <c r="AB790">
        <v>18936</v>
      </c>
      <c r="AD790" t="s">
        <v>4</v>
      </c>
      <c r="AE790" t="s">
        <v>3775</v>
      </c>
      <c r="AF790">
        <v>3</v>
      </c>
      <c r="AH790" t="s">
        <v>3826</v>
      </c>
      <c r="AI790" t="s">
        <v>3825</v>
      </c>
      <c r="AJ790" t="s">
        <v>3824</v>
      </c>
      <c r="AK790" t="s">
        <v>3823</v>
      </c>
      <c r="AL790">
        <v>1</v>
      </c>
      <c r="AM790" s="5">
        <f t="shared" si="98"/>
        <v>4.1666666666666664E-2</v>
      </c>
      <c r="AN790" s="4">
        <f t="shared" si="103"/>
        <v>6.3107408809794262E-5</v>
      </c>
      <c r="AO790" s="3"/>
      <c r="AP790">
        <v>0</v>
      </c>
      <c r="AR790" t="s">
        <v>1</v>
      </c>
      <c r="AT790" s="2">
        <v>0.52500000000000002</v>
      </c>
      <c r="AU790" s="1">
        <f t="shared" si="99"/>
        <v>0.39616993671398809</v>
      </c>
      <c r="AV790" s="1">
        <f t="shared" si="100"/>
        <v>0.28478159504741424</v>
      </c>
      <c r="AW790" s="1">
        <f t="shared" si="101"/>
        <v>0.17339325338084033</v>
      </c>
    </row>
    <row r="791" spans="1:49" x14ac:dyDescent="0.2">
      <c r="A791">
        <v>789</v>
      </c>
      <c r="B791" t="s">
        <v>3822</v>
      </c>
      <c r="C791" t="s">
        <v>3821</v>
      </c>
      <c r="D791" t="s">
        <v>3820</v>
      </c>
      <c r="F791" t="s">
        <v>3819</v>
      </c>
      <c r="G791" t="s">
        <v>15</v>
      </c>
      <c r="H791" t="s">
        <v>14</v>
      </c>
      <c r="I791" t="s">
        <v>3818</v>
      </c>
      <c r="J791">
        <v>60024989</v>
      </c>
      <c r="K791" t="s">
        <v>3817</v>
      </c>
      <c r="L791" t="s">
        <v>3816</v>
      </c>
      <c r="M791" t="s">
        <v>3815</v>
      </c>
      <c r="N791">
        <v>2</v>
      </c>
      <c r="O791" t="s">
        <v>3814</v>
      </c>
      <c r="P791" t="s">
        <v>3813</v>
      </c>
      <c r="Q791" t="s">
        <v>3812</v>
      </c>
      <c r="R791" s="7">
        <v>35796</v>
      </c>
      <c r="S791" s="8">
        <f t="shared" si="96"/>
        <v>1998</v>
      </c>
      <c r="T791" s="8">
        <v>1998</v>
      </c>
      <c r="U791" s="8">
        <f t="shared" si="97"/>
        <v>24</v>
      </c>
      <c r="V791" s="7">
        <v>1998</v>
      </c>
      <c r="W791" t="s">
        <v>3811</v>
      </c>
      <c r="X791" s="2">
        <v>1.3720000000000001</v>
      </c>
      <c r="Y791" s="6">
        <f t="shared" si="102"/>
        <v>3.662475641333654E-2</v>
      </c>
      <c r="AA791">
        <v>189480</v>
      </c>
      <c r="AB791">
        <v>17366</v>
      </c>
      <c r="AD791" t="s">
        <v>4</v>
      </c>
      <c r="AE791">
        <v>46</v>
      </c>
      <c r="AF791">
        <v>3</v>
      </c>
      <c r="AH791" t="s">
        <v>3810</v>
      </c>
      <c r="AI791" t="s">
        <v>3809</v>
      </c>
      <c r="AJ791" t="s">
        <v>3808</v>
      </c>
      <c r="AK791" t="s">
        <v>3807</v>
      </c>
      <c r="AL791">
        <v>3</v>
      </c>
      <c r="AM791" s="5">
        <f t="shared" si="98"/>
        <v>0.125</v>
      </c>
      <c r="AN791" s="4">
        <f t="shared" si="103"/>
        <v>1.893222264293828E-4</v>
      </c>
      <c r="AO791" s="3"/>
      <c r="AP791">
        <v>0</v>
      </c>
      <c r="AR791" t="s">
        <v>1</v>
      </c>
      <c r="AT791" s="2" t="s">
        <v>0</v>
      </c>
      <c r="AU791" s="1">
        <f t="shared" si="99"/>
        <v>2.569412615726439</v>
      </c>
      <c r="AV791" s="1">
        <f t="shared" si="100"/>
        <v>1.8407039319882961</v>
      </c>
      <c r="AW791" s="1">
        <f t="shared" si="101"/>
        <v>1.1119952482501532</v>
      </c>
    </row>
    <row r="792" spans="1:49" x14ac:dyDescent="0.2">
      <c r="A792">
        <v>790</v>
      </c>
      <c r="B792" t="s">
        <v>3806</v>
      </c>
      <c r="F792" t="s">
        <v>3805</v>
      </c>
      <c r="G792" t="s">
        <v>15</v>
      </c>
      <c r="H792" t="s">
        <v>14</v>
      </c>
      <c r="I792" t="s">
        <v>3804</v>
      </c>
      <c r="J792">
        <v>60018352</v>
      </c>
      <c r="K792" t="s">
        <v>3803</v>
      </c>
      <c r="L792" t="s">
        <v>3802</v>
      </c>
      <c r="M792" t="s">
        <v>89</v>
      </c>
      <c r="N792">
        <v>1</v>
      </c>
      <c r="O792" t="s">
        <v>3801</v>
      </c>
      <c r="P792">
        <v>56276673500</v>
      </c>
      <c r="Q792">
        <v>60018352</v>
      </c>
      <c r="R792" s="7">
        <v>35796</v>
      </c>
      <c r="S792" s="8">
        <f t="shared" si="96"/>
        <v>1998</v>
      </c>
      <c r="T792" s="8">
        <v>1998</v>
      </c>
      <c r="U792" s="8">
        <f t="shared" si="97"/>
        <v>24</v>
      </c>
      <c r="V792" s="7">
        <v>1998</v>
      </c>
      <c r="W792" t="s">
        <v>3776</v>
      </c>
      <c r="X792" s="2">
        <v>0.21099999999999999</v>
      </c>
      <c r="Y792" s="6">
        <f t="shared" si="102"/>
        <v>5.6325244921384904E-3</v>
      </c>
      <c r="AA792">
        <v>9168516</v>
      </c>
      <c r="AB792">
        <v>18936</v>
      </c>
      <c r="AD792" t="s">
        <v>4</v>
      </c>
      <c r="AE792" t="s">
        <v>3775</v>
      </c>
      <c r="AF792">
        <v>3</v>
      </c>
      <c r="AH792" t="s">
        <v>3800</v>
      </c>
      <c r="AI792" t="s">
        <v>3799</v>
      </c>
      <c r="AJ792" t="s">
        <v>3798</v>
      </c>
      <c r="AK792" t="s">
        <v>3797</v>
      </c>
      <c r="AL792">
        <v>1</v>
      </c>
      <c r="AM792" s="5">
        <f t="shared" si="98"/>
        <v>4.1666666666666664E-2</v>
      </c>
      <c r="AN792" s="4">
        <f t="shared" si="103"/>
        <v>6.3107408809794262E-5</v>
      </c>
      <c r="AO792" s="3"/>
      <c r="AP792">
        <v>0</v>
      </c>
      <c r="AR792" t="s">
        <v>1</v>
      </c>
      <c r="AT792" s="2">
        <v>0.52500000000000002</v>
      </c>
      <c r="AU792" s="1">
        <f t="shared" si="99"/>
        <v>0.39616993671398809</v>
      </c>
      <c r="AV792" s="1">
        <f t="shared" si="100"/>
        <v>0.28478159504741424</v>
      </c>
      <c r="AW792" s="1">
        <f t="shared" si="101"/>
        <v>0.17339325338084033</v>
      </c>
    </row>
    <row r="793" spans="1:49" x14ac:dyDescent="0.2">
      <c r="A793">
        <v>791</v>
      </c>
      <c r="B793" t="s">
        <v>3796</v>
      </c>
      <c r="C793" t="s">
        <v>3795</v>
      </c>
      <c r="F793" t="s">
        <v>3794</v>
      </c>
      <c r="G793" t="s">
        <v>15</v>
      </c>
      <c r="H793" t="s">
        <v>14</v>
      </c>
      <c r="I793" t="s">
        <v>3793</v>
      </c>
      <c r="J793">
        <v>60004280</v>
      </c>
      <c r="K793" t="s">
        <v>3792</v>
      </c>
      <c r="L793" t="s">
        <v>3791</v>
      </c>
      <c r="M793" t="s">
        <v>438</v>
      </c>
      <c r="N793">
        <v>1</v>
      </c>
      <c r="O793" t="s">
        <v>3790</v>
      </c>
      <c r="P793">
        <v>7403189436</v>
      </c>
      <c r="Q793">
        <v>60004280</v>
      </c>
      <c r="R793" s="7">
        <v>35796</v>
      </c>
      <c r="S793" s="8">
        <f t="shared" si="96"/>
        <v>1998</v>
      </c>
      <c r="T793" s="8">
        <v>1998</v>
      </c>
      <c r="U793" s="8">
        <f t="shared" si="97"/>
        <v>24</v>
      </c>
      <c r="V793" s="7">
        <v>35855</v>
      </c>
      <c r="W793" t="s">
        <v>3789</v>
      </c>
      <c r="X793" s="2" t="s">
        <v>0</v>
      </c>
      <c r="Y793" s="6" t="e">
        <f t="shared" si="102"/>
        <v>#VALUE!</v>
      </c>
      <c r="AA793">
        <v>7481896</v>
      </c>
      <c r="AB793">
        <v>78193</v>
      </c>
      <c r="AD793" t="s">
        <v>4</v>
      </c>
      <c r="AE793">
        <v>33</v>
      </c>
      <c r="AF793" t="s">
        <v>3788</v>
      </c>
      <c r="AH793" t="s">
        <v>3787</v>
      </c>
      <c r="AI793" t="s">
        <v>3786</v>
      </c>
      <c r="AK793" t="s">
        <v>3785</v>
      </c>
      <c r="AL793">
        <v>6</v>
      </c>
      <c r="AM793" s="5">
        <f t="shared" si="98"/>
        <v>0.25</v>
      </c>
      <c r="AN793" s="4">
        <f t="shared" si="103"/>
        <v>3.786444528587656E-4</v>
      </c>
      <c r="AO793" s="3"/>
      <c r="AP793">
        <v>0</v>
      </c>
      <c r="AR793" t="s">
        <v>1</v>
      </c>
      <c r="AT793" s="2" t="s">
        <v>0</v>
      </c>
      <c r="AU793" s="1" t="e">
        <f t="shared" si="99"/>
        <v>#VALUE!</v>
      </c>
      <c r="AV793" s="1" t="e">
        <f t="shared" si="100"/>
        <v>#VALUE!</v>
      </c>
      <c r="AW793" s="1" t="e">
        <f t="shared" si="101"/>
        <v>#VALUE!</v>
      </c>
    </row>
    <row r="794" spans="1:49" x14ac:dyDescent="0.2">
      <c r="A794">
        <v>792</v>
      </c>
      <c r="B794" t="s">
        <v>3784</v>
      </c>
      <c r="F794" t="s">
        <v>3783</v>
      </c>
      <c r="G794" t="s">
        <v>15</v>
      </c>
      <c r="H794" t="s">
        <v>14</v>
      </c>
      <c r="I794" t="s">
        <v>3782</v>
      </c>
      <c r="J794">
        <v>60031838</v>
      </c>
      <c r="K794" t="s">
        <v>3781</v>
      </c>
      <c r="L794" t="s">
        <v>3780</v>
      </c>
      <c r="M794" t="s">
        <v>89</v>
      </c>
      <c r="N794">
        <v>3</v>
      </c>
      <c r="O794" t="s">
        <v>3779</v>
      </c>
      <c r="P794" t="s">
        <v>3778</v>
      </c>
      <c r="Q794" t="s">
        <v>3777</v>
      </c>
      <c r="R794" s="7">
        <v>35796</v>
      </c>
      <c r="S794" s="8">
        <f t="shared" si="96"/>
        <v>1998</v>
      </c>
      <c r="T794" s="8">
        <v>1998</v>
      </c>
      <c r="U794" s="8">
        <f t="shared" si="97"/>
        <v>24</v>
      </c>
      <c r="V794" s="7">
        <v>1998</v>
      </c>
      <c r="W794" t="s">
        <v>3776</v>
      </c>
      <c r="X794" s="2">
        <v>0.21099999999999999</v>
      </c>
      <c r="Y794" s="6">
        <f t="shared" si="102"/>
        <v>5.6325244921384904E-3</v>
      </c>
      <c r="AA794">
        <v>9168516</v>
      </c>
      <c r="AB794">
        <v>18936</v>
      </c>
      <c r="AD794" t="s">
        <v>4</v>
      </c>
      <c r="AE794" t="s">
        <v>3775</v>
      </c>
      <c r="AF794">
        <v>3</v>
      </c>
      <c r="AH794" t="s">
        <v>3774</v>
      </c>
      <c r="AI794" t="s">
        <v>3773</v>
      </c>
      <c r="AJ794" t="s">
        <v>3772</v>
      </c>
      <c r="AK794" t="s">
        <v>3771</v>
      </c>
      <c r="AL794">
        <v>0</v>
      </c>
      <c r="AM794" s="5">
        <f t="shared" si="98"/>
        <v>0</v>
      </c>
      <c r="AN794" s="4">
        <f t="shared" si="103"/>
        <v>0</v>
      </c>
      <c r="AO794" s="3"/>
      <c r="AP794">
        <v>0</v>
      </c>
      <c r="AR794" t="s">
        <v>1</v>
      </c>
      <c r="AT794" s="2">
        <v>0.52500000000000002</v>
      </c>
      <c r="AU794" s="1">
        <f t="shared" si="99"/>
        <v>0.39427671444969431</v>
      </c>
      <c r="AV794" s="1">
        <f t="shared" si="100"/>
        <v>0.28162622460692455</v>
      </c>
      <c r="AW794" s="1">
        <f t="shared" si="101"/>
        <v>0.1689757347641547</v>
      </c>
    </row>
    <row r="795" spans="1:49" x14ac:dyDescent="0.2">
      <c r="A795">
        <v>793</v>
      </c>
      <c r="B795" t="s">
        <v>3770</v>
      </c>
      <c r="C795" t="s">
        <v>3769</v>
      </c>
      <c r="F795" t="s">
        <v>3768</v>
      </c>
      <c r="G795" t="s">
        <v>15</v>
      </c>
      <c r="H795" t="s">
        <v>14</v>
      </c>
      <c r="I795" t="s">
        <v>3767</v>
      </c>
      <c r="J795">
        <v>60011754</v>
      </c>
      <c r="K795" t="s">
        <v>3766</v>
      </c>
      <c r="L795" t="s">
        <v>3765</v>
      </c>
      <c r="M795" t="s">
        <v>73</v>
      </c>
      <c r="N795">
        <v>2</v>
      </c>
      <c r="O795" t="s">
        <v>3764</v>
      </c>
      <c r="P795" t="s">
        <v>3763</v>
      </c>
      <c r="Q795" t="s">
        <v>3762</v>
      </c>
      <c r="R795" s="7">
        <v>35796</v>
      </c>
      <c r="S795" s="8">
        <f t="shared" si="96"/>
        <v>1998</v>
      </c>
      <c r="T795" s="8">
        <v>1998</v>
      </c>
      <c r="U795" s="8">
        <f t="shared" si="97"/>
        <v>24</v>
      </c>
      <c r="V795" s="7">
        <v>1998</v>
      </c>
      <c r="W795" t="s">
        <v>3761</v>
      </c>
      <c r="X795" s="2">
        <v>0.73</v>
      </c>
      <c r="Y795" s="6">
        <f t="shared" si="102"/>
        <v>1.9486933077066816E-2</v>
      </c>
      <c r="AA795">
        <v>8906327</v>
      </c>
      <c r="AB795">
        <v>17960</v>
      </c>
      <c r="AD795" t="s">
        <v>4</v>
      </c>
      <c r="AE795">
        <v>12</v>
      </c>
      <c r="AF795">
        <v>2</v>
      </c>
      <c r="AH795" t="s">
        <v>3760</v>
      </c>
      <c r="AI795" t="s">
        <v>3759</v>
      </c>
      <c r="AJ795" t="s">
        <v>3758</v>
      </c>
      <c r="AK795" t="s">
        <v>3757</v>
      </c>
      <c r="AL795">
        <v>8</v>
      </c>
      <c r="AM795" s="5">
        <f t="shared" si="98"/>
        <v>0.33333333333333331</v>
      </c>
      <c r="AN795" s="4">
        <f t="shared" si="103"/>
        <v>5.048592704783541E-4</v>
      </c>
      <c r="AO795" s="3"/>
      <c r="AP795">
        <v>0</v>
      </c>
      <c r="AR795" t="s">
        <v>1</v>
      </c>
      <c r="AT795" s="2">
        <v>3.637</v>
      </c>
      <c r="AU795" s="1">
        <f t="shared" si="99"/>
        <v>1.3792310935090277</v>
      </c>
      <c r="AV795" s="1">
        <f t="shared" si="100"/>
        <v>0.9995896173772586</v>
      </c>
      <c r="AW795" s="1">
        <f t="shared" si="101"/>
        <v>0.61994814124548925</v>
      </c>
    </row>
    <row r="796" spans="1:49" x14ac:dyDescent="0.2">
      <c r="A796">
        <v>794</v>
      </c>
      <c r="B796" t="s">
        <v>3756</v>
      </c>
      <c r="C796" t="s">
        <v>3755</v>
      </c>
      <c r="F796" t="s">
        <v>3754</v>
      </c>
      <c r="G796" t="s">
        <v>15</v>
      </c>
      <c r="H796" t="s">
        <v>14</v>
      </c>
      <c r="I796" t="s">
        <v>3753</v>
      </c>
      <c r="J796" t="s">
        <v>3752</v>
      </c>
      <c r="K796" t="s">
        <v>3751</v>
      </c>
      <c r="L796" t="s">
        <v>3750</v>
      </c>
      <c r="M796" t="s">
        <v>26</v>
      </c>
      <c r="N796">
        <v>3</v>
      </c>
      <c r="O796" t="s">
        <v>3749</v>
      </c>
      <c r="P796" t="s">
        <v>3748</v>
      </c>
      <c r="Q796" t="s">
        <v>3747</v>
      </c>
      <c r="R796" s="7">
        <v>35796</v>
      </c>
      <c r="S796" s="8">
        <f t="shared" si="96"/>
        <v>1998</v>
      </c>
      <c r="T796" s="8">
        <v>1998</v>
      </c>
      <c r="U796" s="8">
        <f t="shared" si="97"/>
        <v>24</v>
      </c>
      <c r="V796" s="7" t="s">
        <v>85</v>
      </c>
      <c r="W796" t="s">
        <v>1621</v>
      </c>
      <c r="X796" s="2">
        <v>0.371</v>
      </c>
      <c r="Y796" s="6">
        <f t="shared" si="102"/>
        <v>9.9036331117695747E-3</v>
      </c>
      <c r="AA796">
        <v>486604</v>
      </c>
      <c r="AB796">
        <v>28580</v>
      </c>
      <c r="AD796" t="s">
        <v>4</v>
      </c>
      <c r="AE796">
        <v>33</v>
      </c>
      <c r="AF796">
        <v>2</v>
      </c>
      <c r="AH796" t="s">
        <v>3746</v>
      </c>
      <c r="AI796" t="s">
        <v>3745</v>
      </c>
      <c r="AK796" t="s">
        <v>3744</v>
      </c>
      <c r="AL796">
        <v>3</v>
      </c>
      <c r="AM796" s="5">
        <f t="shared" si="98"/>
        <v>0.125</v>
      </c>
      <c r="AN796" s="4">
        <f t="shared" si="103"/>
        <v>1.893222264293828E-4</v>
      </c>
      <c r="AO796" s="3"/>
      <c r="AP796">
        <v>0</v>
      </c>
      <c r="AR796" t="s">
        <v>1</v>
      </c>
      <c r="AT796" s="2">
        <v>1.431</v>
      </c>
      <c r="AU796" s="1">
        <f t="shared" si="99"/>
        <v>0.69893398461675171</v>
      </c>
      <c r="AV796" s="1">
        <f t="shared" si="100"/>
        <v>0.50464776690994784</v>
      </c>
      <c r="AW796" s="1">
        <f t="shared" si="101"/>
        <v>0.31036154920314407</v>
      </c>
    </row>
    <row r="797" spans="1:49" x14ac:dyDescent="0.2">
      <c r="A797">
        <v>795</v>
      </c>
      <c r="B797" t="s">
        <v>3743</v>
      </c>
      <c r="C797" t="s">
        <v>3742</v>
      </c>
      <c r="F797" t="s">
        <v>3741</v>
      </c>
      <c r="G797" t="s">
        <v>15</v>
      </c>
      <c r="H797" t="s">
        <v>14</v>
      </c>
      <c r="I797" t="s">
        <v>3740</v>
      </c>
      <c r="J797" t="s">
        <v>3739</v>
      </c>
      <c r="K797" t="s">
        <v>3738</v>
      </c>
      <c r="L797" t="s">
        <v>3737</v>
      </c>
      <c r="M797" t="s">
        <v>3736</v>
      </c>
      <c r="N797">
        <v>2</v>
      </c>
      <c r="O797" t="s">
        <v>3735</v>
      </c>
      <c r="P797" t="s">
        <v>3734</v>
      </c>
      <c r="Q797" t="s">
        <v>3733</v>
      </c>
      <c r="R797" s="7">
        <v>35796</v>
      </c>
      <c r="S797" s="8">
        <f t="shared" si="96"/>
        <v>1998</v>
      </c>
      <c r="T797" s="8">
        <v>1998</v>
      </c>
      <c r="U797" s="8">
        <f t="shared" si="97"/>
        <v>24</v>
      </c>
      <c r="V797" s="7">
        <v>1998</v>
      </c>
      <c r="W797" t="s">
        <v>3732</v>
      </c>
      <c r="X797" s="2">
        <v>0.30199999999999999</v>
      </c>
      <c r="Y797" s="6">
        <f t="shared" si="102"/>
        <v>8.0617175195536687E-3</v>
      </c>
      <c r="AA797">
        <v>9296212</v>
      </c>
      <c r="AB797">
        <v>20725</v>
      </c>
      <c r="AD797" t="s">
        <v>4</v>
      </c>
      <c r="AE797">
        <v>6</v>
      </c>
      <c r="AF797">
        <v>3</v>
      </c>
      <c r="AH797" t="s">
        <v>3731</v>
      </c>
      <c r="AI797" t="s">
        <v>3730</v>
      </c>
      <c r="AJ797" t="s">
        <v>3729</v>
      </c>
      <c r="AK797" t="s">
        <v>3728</v>
      </c>
      <c r="AL797">
        <v>8547</v>
      </c>
      <c r="AM797" s="5">
        <f t="shared" si="98"/>
        <v>356.125</v>
      </c>
      <c r="AN797" s="4">
        <f t="shared" si="103"/>
        <v>0.53937902309731167</v>
      </c>
      <c r="AO797" s="3"/>
      <c r="AP797">
        <v>0</v>
      </c>
      <c r="AR797" t="s">
        <v>1</v>
      </c>
      <c r="AT797" s="2">
        <v>1.671</v>
      </c>
      <c r="AU797" s="1">
        <f t="shared" si="99"/>
        <v>16.745690919288105</v>
      </c>
      <c r="AV797" s="1">
        <f t="shared" si="100"/>
        <v>27.372037030843266</v>
      </c>
      <c r="AW797" s="1">
        <f t="shared" si="101"/>
        <v>37.998383142398431</v>
      </c>
    </row>
    <row r="798" spans="1:49" x14ac:dyDescent="0.2">
      <c r="A798">
        <v>796</v>
      </c>
      <c r="B798" t="s">
        <v>3727</v>
      </c>
      <c r="C798" t="s">
        <v>3726</v>
      </c>
      <c r="F798" t="s">
        <v>3725</v>
      </c>
      <c r="G798" t="s">
        <v>15</v>
      </c>
      <c r="H798" t="s">
        <v>14</v>
      </c>
      <c r="I798" t="s">
        <v>3724</v>
      </c>
      <c r="J798" t="s">
        <v>3723</v>
      </c>
      <c r="K798" t="s">
        <v>3722</v>
      </c>
      <c r="L798" t="s">
        <v>3721</v>
      </c>
      <c r="M798" t="s">
        <v>3720</v>
      </c>
      <c r="N798">
        <v>4</v>
      </c>
      <c r="O798" t="s">
        <v>3719</v>
      </c>
      <c r="P798" t="s">
        <v>3718</v>
      </c>
      <c r="Q798" t="s">
        <v>3717</v>
      </c>
      <c r="R798" s="7">
        <v>35796</v>
      </c>
      <c r="S798" s="8">
        <f t="shared" si="96"/>
        <v>1998</v>
      </c>
      <c r="T798" s="8">
        <v>1998</v>
      </c>
      <c r="U798" s="8">
        <f t="shared" si="97"/>
        <v>24</v>
      </c>
      <c r="V798" s="7">
        <v>35855</v>
      </c>
      <c r="W798" t="s">
        <v>69</v>
      </c>
      <c r="X798" s="2">
        <v>0.75</v>
      </c>
      <c r="Y798" s="6">
        <f t="shared" si="102"/>
        <v>2.0020821654520703E-2</v>
      </c>
      <c r="AA798" t="s">
        <v>68</v>
      </c>
      <c r="AB798">
        <v>29221</v>
      </c>
      <c r="AD798" t="s">
        <v>4</v>
      </c>
      <c r="AE798">
        <v>5</v>
      </c>
      <c r="AF798">
        <v>3</v>
      </c>
      <c r="AH798" t="s">
        <v>3716</v>
      </c>
      <c r="AI798" t="s">
        <v>3715</v>
      </c>
      <c r="AK798" t="s">
        <v>3714</v>
      </c>
      <c r="AL798">
        <v>20</v>
      </c>
      <c r="AM798" s="5">
        <f t="shared" si="98"/>
        <v>0.83333333333333337</v>
      </c>
      <c r="AN798" s="4">
        <f t="shared" si="103"/>
        <v>1.2621481761958854E-3</v>
      </c>
      <c r="AO798" s="3"/>
      <c r="AP798">
        <v>0</v>
      </c>
      <c r="AR798" t="s">
        <v>1</v>
      </c>
      <c r="AT798" s="2">
        <v>2.0230000000000001</v>
      </c>
      <c r="AU798" s="1">
        <f t="shared" si="99"/>
        <v>1.4393219611023256</v>
      </c>
      <c r="AV798" s="1">
        <f t="shared" si="100"/>
        <v>1.0641484915358295</v>
      </c>
      <c r="AW798" s="1">
        <f t="shared" si="101"/>
        <v>0.68897502196933291</v>
      </c>
    </row>
    <row r="799" spans="1:49" x14ac:dyDescent="0.2">
      <c r="A799">
        <v>797</v>
      </c>
      <c r="B799" t="s">
        <v>3713</v>
      </c>
      <c r="C799" t="s">
        <v>3712</v>
      </c>
      <c r="F799" t="s">
        <v>3711</v>
      </c>
      <c r="G799" t="s">
        <v>15</v>
      </c>
      <c r="H799" t="s">
        <v>14</v>
      </c>
      <c r="I799" t="s">
        <v>3710</v>
      </c>
      <c r="J799" t="s">
        <v>3709</v>
      </c>
      <c r="K799" t="s">
        <v>3708</v>
      </c>
      <c r="L799" t="s">
        <v>3707</v>
      </c>
      <c r="M799" t="s">
        <v>1401</v>
      </c>
      <c r="N799">
        <v>4</v>
      </c>
      <c r="O799" t="s">
        <v>3706</v>
      </c>
      <c r="P799" t="s">
        <v>3705</v>
      </c>
      <c r="Q799" t="s">
        <v>3704</v>
      </c>
      <c r="R799" s="7">
        <v>35796</v>
      </c>
      <c r="S799" s="8">
        <f t="shared" si="96"/>
        <v>1998</v>
      </c>
      <c r="T799" s="8">
        <v>1998</v>
      </c>
      <c r="U799" s="8">
        <f t="shared" si="97"/>
        <v>24</v>
      </c>
      <c r="V799" s="7">
        <v>1998</v>
      </c>
      <c r="W799" t="s">
        <v>1169</v>
      </c>
      <c r="X799" s="2">
        <v>0.30399999999999999</v>
      </c>
      <c r="Y799" s="6">
        <f t="shared" si="102"/>
        <v>8.115106377299057E-3</v>
      </c>
      <c r="AA799">
        <v>8952477</v>
      </c>
      <c r="AB799">
        <v>12250</v>
      </c>
      <c r="AD799" t="s">
        <v>4</v>
      </c>
      <c r="AE799">
        <v>17</v>
      </c>
      <c r="AF799">
        <v>4</v>
      </c>
      <c r="AH799" t="s">
        <v>3703</v>
      </c>
      <c r="AI799" t="s">
        <v>3702</v>
      </c>
      <c r="AJ799" t="s">
        <v>3701</v>
      </c>
      <c r="AK799" t="s">
        <v>3700</v>
      </c>
      <c r="AL799">
        <v>1</v>
      </c>
      <c r="AM799" s="5">
        <f t="shared" si="98"/>
        <v>4.1666666666666664E-2</v>
      </c>
      <c r="AN799" s="4">
        <f t="shared" si="103"/>
        <v>6.3107408809794262E-5</v>
      </c>
      <c r="AO799" s="3"/>
      <c r="AP799">
        <v>0</v>
      </c>
      <c r="AR799" t="s">
        <v>1</v>
      </c>
      <c r="AT799" s="2" t="s">
        <v>0</v>
      </c>
      <c r="AU799" s="1">
        <f t="shared" si="99"/>
        <v>0.5699506686752277</v>
      </c>
      <c r="AV799" s="1">
        <f t="shared" si="100"/>
        <v>0.40891068930544261</v>
      </c>
      <c r="AW799" s="1">
        <f t="shared" si="101"/>
        <v>0.2478707099356573</v>
      </c>
    </row>
    <row r="800" spans="1:49" x14ac:dyDescent="0.2">
      <c r="A800">
        <v>798</v>
      </c>
      <c r="B800" t="s">
        <v>3699</v>
      </c>
      <c r="C800" t="s">
        <v>3698</v>
      </c>
      <c r="F800" t="s">
        <v>3697</v>
      </c>
      <c r="G800" t="s">
        <v>15</v>
      </c>
      <c r="H800" t="s">
        <v>14</v>
      </c>
      <c r="I800" t="s">
        <v>3696</v>
      </c>
      <c r="J800">
        <v>60022195</v>
      </c>
      <c r="K800" t="s">
        <v>2501</v>
      </c>
      <c r="L800" t="s">
        <v>1267</v>
      </c>
      <c r="M800" t="s">
        <v>73</v>
      </c>
      <c r="N800">
        <v>3</v>
      </c>
      <c r="O800" t="s">
        <v>3695</v>
      </c>
      <c r="P800" t="s">
        <v>3694</v>
      </c>
      <c r="Q800" t="s">
        <v>3693</v>
      </c>
      <c r="R800" s="7">
        <v>35796</v>
      </c>
      <c r="S800" s="8">
        <f t="shared" si="96"/>
        <v>1998</v>
      </c>
      <c r="T800" s="8">
        <v>1998</v>
      </c>
      <c r="U800" s="8">
        <f t="shared" si="97"/>
        <v>24</v>
      </c>
      <c r="V800" s="7" t="s">
        <v>3692</v>
      </c>
      <c r="W800" t="s">
        <v>3691</v>
      </c>
      <c r="X800" s="2">
        <v>0.84699999999999998</v>
      </c>
      <c r="Y800" s="6">
        <f t="shared" si="102"/>
        <v>2.2610181255172047E-2</v>
      </c>
      <c r="AA800">
        <v>281522</v>
      </c>
      <c r="AB800">
        <v>12174</v>
      </c>
      <c r="AD800" t="s">
        <v>4</v>
      </c>
      <c r="AE800">
        <v>45</v>
      </c>
      <c r="AF800">
        <v>1</v>
      </c>
      <c r="AH800" t="s">
        <v>3690</v>
      </c>
      <c r="AI800" t="s">
        <v>3689</v>
      </c>
      <c r="AK800" t="s">
        <v>3688</v>
      </c>
      <c r="AL800">
        <v>60</v>
      </c>
      <c r="AM800" s="5">
        <f t="shared" si="98"/>
        <v>2.5</v>
      </c>
      <c r="AN800" s="4">
        <f t="shared" si="103"/>
        <v>3.7864445285876562E-3</v>
      </c>
      <c r="AO800" s="3"/>
      <c r="AP800">
        <v>0</v>
      </c>
      <c r="AR800" t="s">
        <v>1</v>
      </c>
      <c r="AT800" s="2" t="s">
        <v>0</v>
      </c>
      <c r="AU800" s="1">
        <f t="shared" si="99"/>
        <v>1.6963060237196725</v>
      </c>
      <c r="AV800" s="1">
        <f t="shared" si="100"/>
        <v>1.3198312891879851</v>
      </c>
      <c r="AW800" s="1">
        <f t="shared" si="101"/>
        <v>0.94335655465629731</v>
      </c>
    </row>
    <row r="801" spans="1:49" x14ac:dyDescent="0.2">
      <c r="A801">
        <v>799</v>
      </c>
      <c r="B801" t="s">
        <v>3687</v>
      </c>
      <c r="C801" t="s">
        <v>3686</v>
      </c>
      <c r="D801" t="s">
        <v>3685</v>
      </c>
      <c r="F801" t="s">
        <v>3684</v>
      </c>
      <c r="G801" t="s">
        <v>15</v>
      </c>
      <c r="H801" t="s">
        <v>14</v>
      </c>
      <c r="I801" t="s">
        <v>3683</v>
      </c>
      <c r="J801">
        <v>60032442</v>
      </c>
      <c r="K801" t="s">
        <v>3682</v>
      </c>
      <c r="L801" t="s">
        <v>3681</v>
      </c>
      <c r="M801" t="s">
        <v>938</v>
      </c>
      <c r="N801">
        <v>3</v>
      </c>
      <c r="O801" t="s">
        <v>3680</v>
      </c>
      <c r="P801" t="s">
        <v>3679</v>
      </c>
      <c r="Q801" t="s">
        <v>3678</v>
      </c>
      <c r="R801" s="7">
        <v>35796</v>
      </c>
      <c r="S801" s="8">
        <f t="shared" si="96"/>
        <v>1998</v>
      </c>
      <c r="T801" s="8">
        <v>1998</v>
      </c>
      <c r="U801" s="8">
        <f t="shared" si="97"/>
        <v>24</v>
      </c>
      <c r="V801" s="7">
        <v>35855</v>
      </c>
      <c r="W801" t="s">
        <v>3677</v>
      </c>
      <c r="X801" s="2">
        <v>0.42899999999999999</v>
      </c>
      <c r="Y801" s="6">
        <f t="shared" si="102"/>
        <v>1.1451909986385841E-2</v>
      </c>
      <c r="AA801" t="s">
        <v>3676</v>
      </c>
      <c r="AB801">
        <v>29068</v>
      </c>
      <c r="AD801" t="s">
        <v>4</v>
      </c>
      <c r="AE801" t="s">
        <v>3675</v>
      </c>
      <c r="AH801" t="s">
        <v>3674</v>
      </c>
      <c r="AI801" t="s">
        <v>3673</v>
      </c>
      <c r="AJ801" t="s">
        <v>3672</v>
      </c>
      <c r="AK801" t="s">
        <v>3671</v>
      </c>
      <c r="AL801">
        <v>5</v>
      </c>
      <c r="AM801" s="5">
        <f t="shared" si="98"/>
        <v>0.20833333333333334</v>
      </c>
      <c r="AN801" s="4">
        <f t="shared" si="103"/>
        <v>3.1553704404897135E-4</v>
      </c>
      <c r="AO801" s="3"/>
      <c r="AP801">
        <v>0</v>
      </c>
      <c r="AR801" t="s">
        <v>1</v>
      </c>
      <c r="AT801" s="2" t="s">
        <v>0</v>
      </c>
      <c r="AU801" s="1">
        <f t="shared" si="99"/>
        <v>0.81109981036847811</v>
      </c>
      <c r="AV801" s="1">
        <f t="shared" si="100"/>
        <v>0.58837235152174061</v>
      </c>
      <c r="AW801" s="1">
        <f t="shared" si="101"/>
        <v>0.36564489267500322</v>
      </c>
    </row>
    <row r="802" spans="1:49" x14ac:dyDescent="0.2">
      <c r="A802">
        <v>800</v>
      </c>
      <c r="B802" t="s">
        <v>3670</v>
      </c>
      <c r="C802" t="s">
        <v>3669</v>
      </c>
      <c r="F802" t="s">
        <v>3668</v>
      </c>
      <c r="G802" t="s">
        <v>15</v>
      </c>
      <c r="H802" t="s">
        <v>14</v>
      </c>
      <c r="I802" t="s">
        <v>3275</v>
      </c>
      <c r="J802">
        <v>60020650</v>
      </c>
      <c r="K802" t="s">
        <v>3274</v>
      </c>
      <c r="L802" t="s">
        <v>3273</v>
      </c>
      <c r="M802" t="s">
        <v>104</v>
      </c>
      <c r="N802">
        <v>3</v>
      </c>
      <c r="O802" t="s">
        <v>3272</v>
      </c>
      <c r="P802" t="s">
        <v>3271</v>
      </c>
      <c r="Q802" t="s">
        <v>3270</v>
      </c>
      <c r="R802" s="7">
        <v>35796</v>
      </c>
      <c r="S802" s="8">
        <f t="shared" si="96"/>
        <v>1998</v>
      </c>
      <c r="T802" s="8">
        <v>1998</v>
      </c>
      <c r="U802" s="8">
        <f t="shared" si="97"/>
        <v>24</v>
      </c>
      <c r="V802" s="7">
        <v>1998</v>
      </c>
      <c r="W802" s="12" t="s">
        <v>3172</v>
      </c>
      <c r="X802" s="2">
        <v>2.383</v>
      </c>
      <c r="Y802" s="6">
        <f t="shared" si="102"/>
        <v>6.3612824003630442E-2</v>
      </c>
      <c r="AA802">
        <v>13502395</v>
      </c>
      <c r="AB802">
        <v>17418</v>
      </c>
      <c r="AD802" t="s">
        <v>4</v>
      </c>
      <c r="AE802">
        <v>145</v>
      </c>
      <c r="AF802">
        <v>1</v>
      </c>
      <c r="AH802" t="s">
        <v>3667</v>
      </c>
      <c r="AI802" t="s">
        <v>3666</v>
      </c>
      <c r="AJ802" t="s">
        <v>3267</v>
      </c>
      <c r="AK802" t="s">
        <v>3665</v>
      </c>
      <c r="AL802">
        <v>29</v>
      </c>
      <c r="AM802" s="5">
        <f t="shared" si="98"/>
        <v>1.2083333333333333</v>
      </c>
      <c r="AN802" s="4">
        <f t="shared" si="103"/>
        <v>1.8301148554840337E-3</v>
      </c>
      <c r="AO802" s="3"/>
      <c r="AP802">
        <v>0</v>
      </c>
      <c r="AR802" t="s">
        <v>1</v>
      </c>
      <c r="AT802" s="2" t="s">
        <v>0</v>
      </c>
      <c r="AU802" s="1">
        <f t="shared" si="99"/>
        <v>4.5078011259186521</v>
      </c>
      <c r="AV802" s="1">
        <f t="shared" si="100"/>
        <v>3.2721469429557239</v>
      </c>
      <c r="AW802" s="1">
        <f t="shared" si="101"/>
        <v>2.0364927599927958</v>
      </c>
    </row>
    <row r="803" spans="1:49" x14ac:dyDescent="0.2">
      <c r="A803">
        <v>801</v>
      </c>
      <c r="B803" t="s">
        <v>3664</v>
      </c>
      <c r="C803" t="s">
        <v>3663</v>
      </c>
      <c r="D803" t="s">
        <v>3662</v>
      </c>
      <c r="F803" t="s">
        <v>3661</v>
      </c>
      <c r="G803" t="s">
        <v>15</v>
      </c>
      <c r="H803" t="s">
        <v>14</v>
      </c>
      <c r="I803" t="s">
        <v>3660</v>
      </c>
      <c r="J803" t="s">
        <v>3659</v>
      </c>
      <c r="K803" t="s">
        <v>3658</v>
      </c>
      <c r="L803" t="s">
        <v>3657</v>
      </c>
      <c r="M803" t="s">
        <v>3656</v>
      </c>
      <c r="N803">
        <v>4</v>
      </c>
      <c r="O803" t="s">
        <v>3655</v>
      </c>
      <c r="P803" t="s">
        <v>3654</v>
      </c>
      <c r="Q803" t="s">
        <v>3653</v>
      </c>
      <c r="R803" s="7">
        <v>35796</v>
      </c>
      <c r="S803" s="8">
        <f t="shared" si="96"/>
        <v>1998</v>
      </c>
      <c r="T803" s="8">
        <v>1998</v>
      </c>
      <c r="U803" s="8">
        <f t="shared" si="97"/>
        <v>24</v>
      </c>
      <c r="V803" s="7">
        <v>35827</v>
      </c>
      <c r="W803" t="s">
        <v>3652</v>
      </c>
      <c r="X803" s="2">
        <v>0.65600000000000003</v>
      </c>
      <c r="Y803" s="6">
        <f t="shared" si="102"/>
        <v>1.751154534048744E-2</v>
      </c>
      <c r="AA803">
        <v>9203796</v>
      </c>
      <c r="AB803">
        <v>20344</v>
      </c>
      <c r="AD803" t="s">
        <v>4</v>
      </c>
      <c r="AE803">
        <v>38</v>
      </c>
      <c r="AF803">
        <v>4</v>
      </c>
      <c r="AH803" t="s">
        <v>3651</v>
      </c>
      <c r="AI803" t="s">
        <v>3650</v>
      </c>
      <c r="AJ803" t="s">
        <v>3649</v>
      </c>
      <c r="AK803" t="s">
        <v>3648</v>
      </c>
      <c r="AL803">
        <v>4</v>
      </c>
      <c r="AM803" s="5">
        <f t="shared" si="98"/>
        <v>0.16666666666666666</v>
      </c>
      <c r="AN803" s="4">
        <f t="shared" si="103"/>
        <v>2.5242963523917705E-4</v>
      </c>
      <c r="AO803" s="3"/>
      <c r="AP803">
        <v>0</v>
      </c>
      <c r="AQ803" t="s">
        <v>3647</v>
      </c>
      <c r="AR803" t="s">
        <v>1</v>
      </c>
      <c r="AS803" t="s">
        <v>3646</v>
      </c>
      <c r="AT803" s="2">
        <v>1.4530000000000001</v>
      </c>
      <c r="AU803" s="1">
        <f t="shared" si="99"/>
        <v>1.233381062891296</v>
      </c>
      <c r="AV803" s="1">
        <f t="shared" si="100"/>
        <v>0.88819874878633076</v>
      </c>
      <c r="AW803" s="1">
        <f t="shared" si="101"/>
        <v>0.54301643468136562</v>
      </c>
    </row>
    <row r="804" spans="1:49" x14ac:dyDescent="0.2">
      <c r="A804">
        <v>802</v>
      </c>
      <c r="B804" t="s">
        <v>3645</v>
      </c>
      <c r="C804" t="s">
        <v>3644</v>
      </c>
      <c r="F804" t="s">
        <v>3643</v>
      </c>
      <c r="G804" t="s">
        <v>15</v>
      </c>
      <c r="H804" t="s">
        <v>14</v>
      </c>
      <c r="I804" t="s">
        <v>3642</v>
      </c>
      <c r="J804">
        <v>60068815</v>
      </c>
      <c r="K804" t="s">
        <v>3641</v>
      </c>
      <c r="L804" t="s">
        <v>3640</v>
      </c>
      <c r="M804" t="s">
        <v>3639</v>
      </c>
      <c r="N804">
        <v>2</v>
      </c>
      <c r="O804" t="s">
        <v>3638</v>
      </c>
      <c r="P804" t="s">
        <v>3637</v>
      </c>
      <c r="Q804" t="s">
        <v>3636</v>
      </c>
      <c r="R804" s="7">
        <v>35796</v>
      </c>
      <c r="S804" s="8">
        <f t="shared" si="96"/>
        <v>1998</v>
      </c>
      <c r="T804" s="8">
        <v>1998</v>
      </c>
      <c r="U804" s="8">
        <f t="shared" si="97"/>
        <v>24</v>
      </c>
      <c r="V804" s="7">
        <v>1998</v>
      </c>
      <c r="W804" s="12" t="s">
        <v>3074</v>
      </c>
      <c r="X804" s="2">
        <v>2.383</v>
      </c>
      <c r="Y804" s="6">
        <f t="shared" si="102"/>
        <v>6.3612824003630442E-2</v>
      </c>
      <c r="AA804">
        <v>13502417</v>
      </c>
      <c r="AB804">
        <v>17416</v>
      </c>
      <c r="AD804" t="s">
        <v>4</v>
      </c>
      <c r="AE804">
        <v>145</v>
      </c>
      <c r="AF804">
        <v>1</v>
      </c>
      <c r="AH804" t="s">
        <v>3635</v>
      </c>
      <c r="AI804" t="s">
        <v>3634</v>
      </c>
      <c r="AJ804" t="s">
        <v>3633</v>
      </c>
      <c r="AK804" t="s">
        <v>3632</v>
      </c>
      <c r="AL804">
        <v>13</v>
      </c>
      <c r="AM804" s="5">
        <f t="shared" si="98"/>
        <v>0.54166666666666663</v>
      </c>
      <c r="AN804" s="4">
        <f t="shared" si="103"/>
        <v>8.2039631452732545E-4</v>
      </c>
      <c r="AO804" s="3"/>
      <c r="AP804">
        <v>0</v>
      </c>
      <c r="AR804" t="s">
        <v>1</v>
      </c>
      <c r="AT804" s="2" t="s">
        <v>0</v>
      </c>
      <c r="AU804" s="1">
        <f t="shared" si="99"/>
        <v>4.4775095696899507</v>
      </c>
      <c r="AV804" s="1">
        <f t="shared" si="100"/>
        <v>3.221661015907888</v>
      </c>
      <c r="AW804" s="1">
        <f t="shared" si="101"/>
        <v>1.9658124621258259</v>
      </c>
    </row>
    <row r="805" spans="1:49" x14ac:dyDescent="0.2">
      <c r="A805">
        <v>803</v>
      </c>
      <c r="B805" t="s">
        <v>3631</v>
      </c>
      <c r="C805" t="s">
        <v>3630</v>
      </c>
      <c r="F805" t="s">
        <v>3629</v>
      </c>
      <c r="G805" t="s">
        <v>15</v>
      </c>
      <c r="H805" t="s">
        <v>14</v>
      </c>
      <c r="I805" t="s">
        <v>3628</v>
      </c>
      <c r="J805" t="s">
        <v>3623</v>
      </c>
      <c r="K805" t="s">
        <v>3627</v>
      </c>
      <c r="L805" t="s">
        <v>3626</v>
      </c>
      <c r="M805" t="s">
        <v>3455</v>
      </c>
      <c r="N805">
        <v>2</v>
      </c>
      <c r="O805" t="s">
        <v>3625</v>
      </c>
      <c r="P805" t="s">
        <v>3624</v>
      </c>
      <c r="Q805" t="s">
        <v>3623</v>
      </c>
      <c r="R805" s="7">
        <v>35796</v>
      </c>
      <c r="S805" s="8">
        <f t="shared" si="96"/>
        <v>1998</v>
      </c>
      <c r="T805" s="8">
        <v>1998</v>
      </c>
      <c r="U805" s="8">
        <f t="shared" si="97"/>
        <v>24</v>
      </c>
      <c r="V805" s="7">
        <v>1998</v>
      </c>
      <c r="W805" s="12" t="s">
        <v>3172</v>
      </c>
      <c r="X805" s="2">
        <v>2.383</v>
      </c>
      <c r="Y805" s="6">
        <f t="shared" si="102"/>
        <v>6.3612824003630442E-2</v>
      </c>
      <c r="AA805">
        <v>13502395</v>
      </c>
      <c r="AB805">
        <v>17418</v>
      </c>
      <c r="AD805" t="s">
        <v>4</v>
      </c>
      <c r="AE805">
        <v>145</v>
      </c>
      <c r="AF805">
        <v>1</v>
      </c>
      <c r="AH805" t="s">
        <v>3622</v>
      </c>
      <c r="AI805" t="s">
        <v>3621</v>
      </c>
      <c r="AJ805" t="s">
        <v>3620</v>
      </c>
      <c r="AK805" t="s">
        <v>3619</v>
      </c>
      <c r="AL805">
        <v>12</v>
      </c>
      <c r="AM805" s="5">
        <f t="shared" si="98"/>
        <v>0.5</v>
      </c>
      <c r="AN805" s="4">
        <f t="shared" si="103"/>
        <v>7.572889057175312E-4</v>
      </c>
      <c r="AO805" s="3"/>
      <c r="AP805">
        <v>0</v>
      </c>
      <c r="AR805" t="s">
        <v>1</v>
      </c>
      <c r="AT805" s="2" t="s">
        <v>0</v>
      </c>
      <c r="AU805" s="1">
        <f t="shared" si="99"/>
        <v>4.4756163474256567</v>
      </c>
      <c r="AV805" s="1">
        <f t="shared" si="100"/>
        <v>3.218505645467399</v>
      </c>
      <c r="AW805" s="1">
        <f t="shared" si="101"/>
        <v>1.9613949435091407</v>
      </c>
    </row>
    <row r="806" spans="1:49" x14ac:dyDescent="0.2">
      <c r="A806">
        <v>804</v>
      </c>
      <c r="B806" t="s">
        <v>3618</v>
      </c>
      <c r="C806" t="s">
        <v>3617</v>
      </c>
      <c r="F806" t="s">
        <v>3616</v>
      </c>
      <c r="G806" t="s">
        <v>15</v>
      </c>
      <c r="H806" t="s">
        <v>14</v>
      </c>
      <c r="I806" t="s">
        <v>3615</v>
      </c>
      <c r="N806">
        <v>1</v>
      </c>
      <c r="O806" t="s">
        <v>3614</v>
      </c>
      <c r="P806">
        <v>7007166129</v>
      </c>
      <c r="R806" s="7">
        <v>35796</v>
      </c>
      <c r="S806" s="8">
        <f t="shared" si="96"/>
        <v>1998</v>
      </c>
      <c r="T806" s="8">
        <v>1998</v>
      </c>
      <c r="U806" s="8">
        <f t="shared" si="97"/>
        <v>24</v>
      </c>
      <c r="V806" s="7">
        <v>1998</v>
      </c>
      <c r="W806" t="s">
        <v>3613</v>
      </c>
      <c r="X806" s="2" t="s">
        <v>0</v>
      </c>
      <c r="Y806" s="6" t="e">
        <f t="shared" si="102"/>
        <v>#VALUE!</v>
      </c>
      <c r="AA806">
        <v>8961107</v>
      </c>
      <c r="AB806">
        <v>99971</v>
      </c>
      <c r="AD806" t="s">
        <v>4</v>
      </c>
      <c r="AE806">
        <v>11</v>
      </c>
      <c r="AF806">
        <v>1</v>
      </c>
      <c r="AH806" s="9">
        <v>44287</v>
      </c>
      <c r="AI806" t="s">
        <v>3612</v>
      </c>
      <c r="AJ806" t="s">
        <v>3611</v>
      </c>
      <c r="AK806" t="s">
        <v>3610</v>
      </c>
      <c r="AL806">
        <v>0</v>
      </c>
      <c r="AM806" s="5">
        <f t="shared" si="98"/>
        <v>0</v>
      </c>
      <c r="AN806" s="4">
        <f t="shared" si="103"/>
        <v>0</v>
      </c>
      <c r="AO806" s="3"/>
      <c r="AP806">
        <v>0</v>
      </c>
      <c r="AR806" t="s">
        <v>1</v>
      </c>
      <c r="AT806" s="2" t="s">
        <v>0</v>
      </c>
      <c r="AU806" s="1" t="e">
        <f t="shared" si="99"/>
        <v>#VALUE!</v>
      </c>
      <c r="AV806" s="1" t="e">
        <f t="shared" si="100"/>
        <v>#VALUE!</v>
      </c>
      <c r="AW806" s="1" t="e">
        <f t="shared" si="101"/>
        <v>#VALUE!</v>
      </c>
    </row>
    <row r="807" spans="1:49" x14ac:dyDescent="0.2">
      <c r="A807">
        <v>805</v>
      </c>
      <c r="B807" t="s">
        <v>3609</v>
      </c>
      <c r="C807" t="s">
        <v>3608</v>
      </c>
      <c r="F807" t="s">
        <v>3607</v>
      </c>
      <c r="G807" t="s">
        <v>15</v>
      </c>
      <c r="H807" t="s">
        <v>14</v>
      </c>
      <c r="I807" t="s">
        <v>3606</v>
      </c>
      <c r="J807">
        <v>100325416</v>
      </c>
      <c r="K807" t="s">
        <v>3605</v>
      </c>
      <c r="L807" t="s">
        <v>3604</v>
      </c>
      <c r="M807" t="s">
        <v>300</v>
      </c>
      <c r="N807">
        <v>2</v>
      </c>
      <c r="O807" t="s">
        <v>3603</v>
      </c>
      <c r="P807" t="s">
        <v>3602</v>
      </c>
      <c r="Q807" t="s">
        <v>3601</v>
      </c>
      <c r="R807" s="7">
        <v>35796</v>
      </c>
      <c r="S807" s="8">
        <f t="shared" si="96"/>
        <v>1998</v>
      </c>
      <c r="T807" s="8">
        <v>1998</v>
      </c>
      <c r="U807" s="8">
        <f t="shared" si="97"/>
        <v>24</v>
      </c>
      <c r="V807" s="7">
        <v>1998</v>
      </c>
      <c r="W807" s="12" t="s">
        <v>3600</v>
      </c>
      <c r="X807" s="2">
        <v>2.383</v>
      </c>
      <c r="Y807" s="6">
        <f t="shared" si="102"/>
        <v>6.3612824003630442E-2</v>
      </c>
      <c r="AA807">
        <v>13502433</v>
      </c>
      <c r="AB807">
        <v>9500153902</v>
      </c>
      <c r="AD807" t="s">
        <v>4</v>
      </c>
      <c r="AE807">
        <v>145</v>
      </c>
      <c r="AF807">
        <v>1</v>
      </c>
      <c r="AH807" t="s">
        <v>3599</v>
      </c>
      <c r="AI807" t="s">
        <v>3598</v>
      </c>
      <c r="AJ807" t="s">
        <v>3597</v>
      </c>
      <c r="AK807" t="s">
        <v>3596</v>
      </c>
      <c r="AL807">
        <v>14</v>
      </c>
      <c r="AM807" s="5">
        <f t="shared" si="98"/>
        <v>0.58333333333333337</v>
      </c>
      <c r="AN807" s="4">
        <f t="shared" si="103"/>
        <v>8.835037233371198E-4</v>
      </c>
      <c r="AO807" s="3"/>
      <c r="AP807">
        <v>0</v>
      </c>
      <c r="AR807" t="s">
        <v>1</v>
      </c>
      <c r="AT807" s="2" t="s">
        <v>0</v>
      </c>
      <c r="AU807" s="1">
        <f t="shared" si="99"/>
        <v>4.4794027919542438</v>
      </c>
      <c r="AV807" s="1">
        <f t="shared" si="100"/>
        <v>3.2248163863483779</v>
      </c>
      <c r="AW807" s="1">
        <f t="shared" si="101"/>
        <v>1.9702299807425117</v>
      </c>
    </row>
    <row r="808" spans="1:49" x14ac:dyDescent="0.2">
      <c r="A808">
        <v>806</v>
      </c>
      <c r="B808" t="s">
        <v>3595</v>
      </c>
      <c r="C808" t="s">
        <v>3594</v>
      </c>
      <c r="D808" t="s">
        <v>3593</v>
      </c>
      <c r="F808" t="s">
        <v>3592</v>
      </c>
      <c r="G808" t="s">
        <v>15</v>
      </c>
      <c r="H808" t="s">
        <v>14</v>
      </c>
      <c r="I808" t="s">
        <v>3591</v>
      </c>
      <c r="J808" t="s">
        <v>3590</v>
      </c>
      <c r="K808" t="s">
        <v>3589</v>
      </c>
      <c r="L808" t="s">
        <v>3588</v>
      </c>
      <c r="M808" t="s">
        <v>3587</v>
      </c>
      <c r="N808">
        <v>3</v>
      </c>
      <c r="O808" t="s">
        <v>3586</v>
      </c>
      <c r="P808" t="s">
        <v>3585</v>
      </c>
      <c r="Q808" t="s">
        <v>3584</v>
      </c>
      <c r="R808" s="7">
        <v>35796</v>
      </c>
      <c r="S808" s="8">
        <f t="shared" si="96"/>
        <v>1998</v>
      </c>
      <c r="T808" s="8">
        <v>1998</v>
      </c>
      <c r="U808" s="8">
        <f t="shared" si="97"/>
        <v>24</v>
      </c>
      <c r="V808" s="7">
        <v>35827</v>
      </c>
      <c r="W808" t="s">
        <v>3299</v>
      </c>
      <c r="X808" s="2">
        <v>0.65200000000000002</v>
      </c>
      <c r="Y808" s="6">
        <f t="shared" si="102"/>
        <v>1.7404767624996664E-2</v>
      </c>
      <c r="AA808">
        <v>222313</v>
      </c>
      <c r="AB808">
        <v>12179</v>
      </c>
      <c r="AD808" t="s">
        <v>4</v>
      </c>
      <c r="AE808" t="s">
        <v>3298</v>
      </c>
      <c r="AH808" t="s">
        <v>3583</v>
      </c>
      <c r="AI808" t="s">
        <v>3582</v>
      </c>
      <c r="AJ808" t="s">
        <v>3581</v>
      </c>
      <c r="AK808" t="s">
        <v>3580</v>
      </c>
      <c r="AL808">
        <v>7</v>
      </c>
      <c r="AM808" s="5">
        <f t="shared" si="98"/>
        <v>0.29166666666666669</v>
      </c>
      <c r="AN808" s="4">
        <f t="shared" si="103"/>
        <v>4.417518616685599E-4</v>
      </c>
      <c r="AO808" s="3"/>
      <c r="AP808">
        <v>0</v>
      </c>
      <c r="AQ808" t="s">
        <v>3579</v>
      </c>
      <c r="AR808">
        <v>1235197</v>
      </c>
      <c r="AS808" t="s">
        <v>3578</v>
      </c>
      <c r="AT808" s="2">
        <v>3.5990000000000002</v>
      </c>
      <c r="AU808" s="1">
        <f t="shared" si="99"/>
        <v>1.2315862895998233</v>
      </c>
      <c r="AV808" s="1">
        <f t="shared" si="100"/>
        <v>0.89232597433326122</v>
      </c>
      <c r="AW808" s="1">
        <f t="shared" si="101"/>
        <v>0.55306565906669902</v>
      </c>
    </row>
    <row r="809" spans="1:49" x14ac:dyDescent="0.2">
      <c r="A809">
        <v>807</v>
      </c>
      <c r="B809" t="s">
        <v>3577</v>
      </c>
      <c r="C809" t="s">
        <v>3576</v>
      </c>
      <c r="F809" t="s">
        <v>3575</v>
      </c>
      <c r="G809" t="s">
        <v>15</v>
      </c>
      <c r="H809" t="s">
        <v>14</v>
      </c>
      <c r="I809" t="s">
        <v>3574</v>
      </c>
      <c r="J809">
        <v>60001439</v>
      </c>
      <c r="K809" t="s">
        <v>3573</v>
      </c>
      <c r="L809" t="s">
        <v>3572</v>
      </c>
      <c r="M809" t="s">
        <v>73</v>
      </c>
      <c r="N809">
        <v>3</v>
      </c>
      <c r="O809" t="s">
        <v>3571</v>
      </c>
      <c r="P809" t="s">
        <v>3570</v>
      </c>
      <c r="Q809" t="s">
        <v>3569</v>
      </c>
      <c r="R809" s="7">
        <v>35796</v>
      </c>
      <c r="S809" s="8">
        <f t="shared" si="96"/>
        <v>1998</v>
      </c>
      <c r="T809" s="8">
        <v>1998</v>
      </c>
      <c r="U809" s="8">
        <f t="shared" si="97"/>
        <v>24</v>
      </c>
      <c r="V809" s="7">
        <v>1998</v>
      </c>
      <c r="W809" t="s">
        <v>1169</v>
      </c>
      <c r="X809" s="2">
        <v>0.30399999999999999</v>
      </c>
      <c r="Y809" s="6">
        <f t="shared" si="102"/>
        <v>8.115106377299057E-3</v>
      </c>
      <c r="AA809">
        <v>8952477</v>
      </c>
      <c r="AB809">
        <v>12250</v>
      </c>
      <c r="AD809" t="s">
        <v>4</v>
      </c>
      <c r="AE809">
        <v>17</v>
      </c>
      <c r="AF809">
        <v>3</v>
      </c>
      <c r="AH809" t="s">
        <v>3568</v>
      </c>
      <c r="AI809" t="s">
        <v>3567</v>
      </c>
      <c r="AJ809" t="s">
        <v>3566</v>
      </c>
      <c r="AK809" t="s">
        <v>3565</v>
      </c>
      <c r="AL809">
        <v>0</v>
      </c>
      <c r="AM809" s="5">
        <f t="shared" si="98"/>
        <v>0</v>
      </c>
      <c r="AN809" s="4">
        <f t="shared" si="103"/>
        <v>0</v>
      </c>
      <c r="AO809" s="3"/>
      <c r="AP809">
        <v>0</v>
      </c>
      <c r="AR809" t="s">
        <v>1</v>
      </c>
      <c r="AT809" s="2" t="s">
        <v>0</v>
      </c>
      <c r="AU809" s="1">
        <f t="shared" si="99"/>
        <v>0.56805744641093392</v>
      </c>
      <c r="AV809" s="1">
        <f t="shared" si="100"/>
        <v>0.40575531886495286</v>
      </c>
      <c r="AW809" s="1">
        <f t="shared" si="101"/>
        <v>0.24345319131897172</v>
      </c>
    </row>
    <row r="810" spans="1:49" x14ac:dyDescent="0.2">
      <c r="A810">
        <v>808</v>
      </c>
      <c r="B810" t="s">
        <v>3564</v>
      </c>
      <c r="C810" t="s">
        <v>3563</v>
      </c>
      <c r="F810" t="s">
        <v>3562</v>
      </c>
      <c r="G810" t="s">
        <v>15</v>
      </c>
      <c r="H810" t="s">
        <v>14</v>
      </c>
      <c r="I810" t="s">
        <v>3561</v>
      </c>
      <c r="J810" t="s">
        <v>3560</v>
      </c>
      <c r="K810" t="s">
        <v>3559</v>
      </c>
      <c r="L810" t="s">
        <v>3558</v>
      </c>
      <c r="M810" t="s">
        <v>3557</v>
      </c>
      <c r="N810">
        <v>5</v>
      </c>
      <c r="O810" t="s">
        <v>3556</v>
      </c>
      <c r="P810" t="s">
        <v>3555</v>
      </c>
      <c r="Q810" t="s">
        <v>3554</v>
      </c>
      <c r="R810" s="7">
        <v>35796</v>
      </c>
      <c r="S810" s="8">
        <f t="shared" si="96"/>
        <v>1998</v>
      </c>
      <c r="T810" s="8">
        <v>1998</v>
      </c>
      <c r="U810" s="8">
        <f t="shared" si="97"/>
        <v>24</v>
      </c>
      <c r="V810" s="7">
        <v>1998</v>
      </c>
      <c r="W810" s="12" t="s">
        <v>3074</v>
      </c>
      <c r="X810" s="2">
        <v>2.383</v>
      </c>
      <c r="Y810" s="6">
        <f t="shared" si="102"/>
        <v>6.3612824003630442E-2</v>
      </c>
      <c r="AA810">
        <v>13502417</v>
      </c>
      <c r="AB810">
        <v>17416</v>
      </c>
      <c r="AD810" t="s">
        <v>4</v>
      </c>
      <c r="AE810">
        <v>145</v>
      </c>
      <c r="AF810">
        <v>1</v>
      </c>
      <c r="AH810" t="s">
        <v>3348</v>
      </c>
      <c r="AI810" t="s">
        <v>3553</v>
      </c>
      <c r="AJ810" t="s">
        <v>3552</v>
      </c>
      <c r="AK810" t="s">
        <v>3551</v>
      </c>
      <c r="AL810">
        <v>24</v>
      </c>
      <c r="AM810" s="5">
        <f t="shared" si="98"/>
        <v>1</v>
      </c>
      <c r="AN810" s="4">
        <f t="shared" si="103"/>
        <v>1.5145778114350624E-3</v>
      </c>
      <c r="AO810" s="3"/>
      <c r="AP810">
        <v>0</v>
      </c>
      <c r="AR810" t="s">
        <v>1</v>
      </c>
      <c r="AT810" s="2" t="s">
        <v>0</v>
      </c>
      <c r="AU810" s="1">
        <f t="shared" si="99"/>
        <v>4.498335014597183</v>
      </c>
      <c r="AV810" s="1">
        <f t="shared" si="100"/>
        <v>3.2563700907532751</v>
      </c>
      <c r="AW810" s="1">
        <f t="shared" si="101"/>
        <v>2.0144051669093677</v>
      </c>
    </row>
    <row r="811" spans="1:49" x14ac:dyDescent="0.2">
      <c r="A811">
        <v>809</v>
      </c>
      <c r="B811" t="s">
        <v>3550</v>
      </c>
      <c r="C811" t="s">
        <v>3549</v>
      </c>
      <c r="F811" t="s">
        <v>3548</v>
      </c>
      <c r="G811" t="s">
        <v>15</v>
      </c>
      <c r="H811" t="s">
        <v>14</v>
      </c>
      <c r="I811" t="s">
        <v>3547</v>
      </c>
      <c r="J811" t="s">
        <v>3546</v>
      </c>
      <c r="K811" t="s">
        <v>3545</v>
      </c>
      <c r="L811" t="s">
        <v>3544</v>
      </c>
      <c r="M811" t="s">
        <v>3543</v>
      </c>
      <c r="N811">
        <v>6</v>
      </c>
      <c r="O811" t="s">
        <v>3542</v>
      </c>
      <c r="P811" t="s">
        <v>3541</v>
      </c>
      <c r="Q811" t="s">
        <v>3540</v>
      </c>
      <c r="R811" s="7">
        <v>35796</v>
      </c>
      <c r="S811" s="8">
        <f t="shared" ref="S811:S874" si="104">YEAR(R811)</f>
        <v>1998</v>
      </c>
      <c r="T811" s="8">
        <v>1998</v>
      </c>
      <c r="U811" s="8">
        <f t="shared" ref="U811:U874" si="105">2022-T811</f>
        <v>24</v>
      </c>
      <c r="V811" s="7">
        <v>1998</v>
      </c>
      <c r="W811" t="s">
        <v>1169</v>
      </c>
      <c r="X811" s="2">
        <v>0.30399999999999999</v>
      </c>
      <c r="Y811" s="6">
        <f t="shared" si="102"/>
        <v>8.115106377299057E-3</v>
      </c>
      <c r="AA811">
        <v>8952477</v>
      </c>
      <c r="AB811">
        <v>12250</v>
      </c>
      <c r="AD811" t="s">
        <v>4</v>
      </c>
      <c r="AE811">
        <v>17</v>
      </c>
      <c r="AF811">
        <v>3</v>
      </c>
      <c r="AH811" t="s">
        <v>3539</v>
      </c>
      <c r="AI811" t="s">
        <v>3538</v>
      </c>
      <c r="AJ811" t="s">
        <v>3537</v>
      </c>
      <c r="AK811" t="s">
        <v>3536</v>
      </c>
      <c r="AL811">
        <v>14</v>
      </c>
      <c r="AM811" s="5">
        <f t="shared" ref="AM811:AM874" si="106">AL811/U811</f>
        <v>0.58333333333333337</v>
      </c>
      <c r="AN811" s="4">
        <f t="shared" si="103"/>
        <v>8.835037233371198E-4</v>
      </c>
      <c r="AO811" s="3"/>
      <c r="AP811">
        <v>0</v>
      </c>
      <c r="AR811" t="s">
        <v>1</v>
      </c>
      <c r="AT811" s="2" t="s">
        <v>0</v>
      </c>
      <c r="AU811" s="1">
        <f t="shared" ref="AU811:AU874" si="107">(Y811*0.7+AN811*0.3)*100</f>
        <v>0.59456255811104752</v>
      </c>
      <c r="AV811" s="1">
        <f t="shared" ref="AV811:AV874" si="108">(Y811*0.5+AN811*0.5)*100</f>
        <v>0.44993050503180887</v>
      </c>
      <c r="AW811" s="1">
        <f t="shared" ref="AW811:AW874" si="109">(Y811*0.3+AN811*0.7)*100</f>
        <v>0.3052984519525701</v>
      </c>
    </row>
    <row r="812" spans="1:49" x14ac:dyDescent="0.2">
      <c r="A812">
        <v>810</v>
      </c>
      <c r="B812" t="s">
        <v>3535</v>
      </c>
      <c r="C812" t="s">
        <v>3534</v>
      </c>
      <c r="D812" t="s">
        <v>3533</v>
      </c>
      <c r="F812" t="s">
        <v>3532</v>
      </c>
      <c r="G812" t="s">
        <v>15</v>
      </c>
      <c r="H812" t="s">
        <v>14</v>
      </c>
      <c r="I812" t="s">
        <v>3531</v>
      </c>
      <c r="J812" t="s">
        <v>3530</v>
      </c>
      <c r="K812" t="s">
        <v>3529</v>
      </c>
      <c r="L812" t="s">
        <v>3528</v>
      </c>
      <c r="M812" t="s">
        <v>3527</v>
      </c>
      <c r="N812">
        <v>1</v>
      </c>
      <c r="O812" t="s">
        <v>3526</v>
      </c>
      <c r="P812">
        <v>15623757700</v>
      </c>
      <c r="Q812" t="s">
        <v>3525</v>
      </c>
      <c r="R812" s="7">
        <v>35796</v>
      </c>
      <c r="S812" s="8">
        <f t="shared" si="104"/>
        <v>1998</v>
      </c>
      <c r="T812" s="8">
        <v>1998</v>
      </c>
      <c r="U812" s="8">
        <f t="shared" si="105"/>
        <v>24</v>
      </c>
      <c r="V812" s="7">
        <v>1998</v>
      </c>
      <c r="W812" t="s">
        <v>3524</v>
      </c>
      <c r="X812" s="2">
        <v>0.65500000000000003</v>
      </c>
      <c r="Y812" s="6">
        <f t="shared" si="102"/>
        <v>1.7484850911614749E-2</v>
      </c>
      <c r="AA812">
        <v>189375</v>
      </c>
      <c r="AB812">
        <v>26051</v>
      </c>
      <c r="AD812" t="s">
        <v>4</v>
      </c>
      <c r="AE812">
        <v>40</v>
      </c>
      <c r="AF812">
        <v>1</v>
      </c>
      <c r="AH812" s="11">
        <v>43435</v>
      </c>
      <c r="AI812" t="s">
        <v>3523</v>
      </c>
      <c r="AJ812" t="s">
        <v>3522</v>
      </c>
      <c r="AK812" t="s">
        <v>3521</v>
      </c>
      <c r="AL812">
        <v>1</v>
      </c>
      <c r="AM812" s="5">
        <f t="shared" si="106"/>
        <v>4.1666666666666664E-2</v>
      </c>
      <c r="AN812" s="4">
        <f t="shared" si="103"/>
        <v>6.3107408809794262E-5</v>
      </c>
      <c r="AO812" s="3"/>
      <c r="AP812">
        <v>0</v>
      </c>
      <c r="AR812" t="s">
        <v>1</v>
      </c>
      <c r="AT812" s="2" t="s">
        <v>0</v>
      </c>
      <c r="AU812" s="1">
        <f t="shared" si="107"/>
        <v>1.2258327860773262</v>
      </c>
      <c r="AV812" s="1">
        <f t="shared" si="108"/>
        <v>0.87739791602122719</v>
      </c>
      <c r="AW812" s="1">
        <f t="shared" si="109"/>
        <v>0.52896304596512811</v>
      </c>
    </row>
    <row r="813" spans="1:49" x14ac:dyDescent="0.2">
      <c r="A813">
        <v>811</v>
      </c>
      <c r="B813" t="s">
        <v>3520</v>
      </c>
      <c r="C813" t="s">
        <v>3519</v>
      </c>
      <c r="F813" t="s">
        <v>3518</v>
      </c>
      <c r="G813" t="s">
        <v>15</v>
      </c>
      <c r="H813" t="s">
        <v>14</v>
      </c>
      <c r="I813" t="s">
        <v>3517</v>
      </c>
      <c r="J813">
        <v>100881956</v>
      </c>
      <c r="K813" t="s">
        <v>3516</v>
      </c>
      <c r="M813" t="s">
        <v>235</v>
      </c>
      <c r="N813">
        <v>1</v>
      </c>
      <c r="O813" t="s">
        <v>3515</v>
      </c>
      <c r="P813">
        <v>6603911266</v>
      </c>
      <c r="Q813">
        <v>100881956</v>
      </c>
      <c r="R813" s="7">
        <v>35796</v>
      </c>
      <c r="S813" s="8">
        <f t="shared" si="104"/>
        <v>1998</v>
      </c>
      <c r="T813" s="8">
        <v>1998</v>
      </c>
      <c r="U813" s="8">
        <f t="shared" si="105"/>
        <v>24</v>
      </c>
      <c r="V813" s="7">
        <v>1998</v>
      </c>
      <c r="W813" t="s">
        <v>1169</v>
      </c>
      <c r="X813" s="2">
        <v>0.30399999999999999</v>
      </c>
      <c r="Y813" s="6">
        <f t="shared" si="102"/>
        <v>8.115106377299057E-3</v>
      </c>
      <c r="AA813">
        <v>8952477</v>
      </c>
      <c r="AB813">
        <v>12250</v>
      </c>
      <c r="AD813" t="s">
        <v>4</v>
      </c>
      <c r="AE813">
        <v>17</v>
      </c>
      <c r="AF813">
        <v>3</v>
      </c>
      <c r="AH813" t="s">
        <v>3514</v>
      </c>
      <c r="AI813" t="s">
        <v>3513</v>
      </c>
      <c r="AJ813" t="s">
        <v>3512</v>
      </c>
      <c r="AK813" t="s">
        <v>3511</v>
      </c>
      <c r="AL813">
        <v>0</v>
      </c>
      <c r="AM813" s="5">
        <f t="shared" si="106"/>
        <v>0</v>
      </c>
      <c r="AN813" s="4">
        <f t="shared" si="103"/>
        <v>0</v>
      </c>
      <c r="AO813" s="3"/>
      <c r="AP813">
        <v>0</v>
      </c>
      <c r="AR813" t="s">
        <v>1</v>
      </c>
      <c r="AT813" s="2" t="s">
        <v>0</v>
      </c>
      <c r="AU813" s="1">
        <f t="shared" si="107"/>
        <v>0.56805744641093392</v>
      </c>
      <c r="AV813" s="1">
        <f t="shared" si="108"/>
        <v>0.40575531886495286</v>
      </c>
      <c r="AW813" s="1">
        <f t="shared" si="109"/>
        <v>0.24345319131897172</v>
      </c>
    </row>
    <row r="814" spans="1:49" x14ac:dyDescent="0.2">
      <c r="A814">
        <v>812</v>
      </c>
      <c r="B814" t="s">
        <v>3510</v>
      </c>
      <c r="C814" t="s">
        <v>3509</v>
      </c>
      <c r="F814" t="s">
        <v>3508</v>
      </c>
      <c r="G814" t="s">
        <v>15</v>
      </c>
      <c r="H814" t="s">
        <v>14</v>
      </c>
      <c r="I814" t="s">
        <v>3507</v>
      </c>
      <c r="J814">
        <v>60072419</v>
      </c>
      <c r="K814" t="s">
        <v>3506</v>
      </c>
      <c r="L814" t="s">
        <v>3505</v>
      </c>
      <c r="M814" t="s">
        <v>1173</v>
      </c>
      <c r="N814">
        <v>1</v>
      </c>
      <c r="O814" t="s">
        <v>3504</v>
      </c>
      <c r="P814">
        <v>7102349271</v>
      </c>
      <c r="Q814">
        <v>60072419</v>
      </c>
      <c r="R814" s="7">
        <v>35796</v>
      </c>
      <c r="S814" s="8">
        <f t="shared" si="104"/>
        <v>1998</v>
      </c>
      <c r="T814" s="8">
        <v>1998</v>
      </c>
      <c r="U814" s="8">
        <f t="shared" si="105"/>
        <v>24</v>
      </c>
      <c r="V814" s="7">
        <v>1998</v>
      </c>
      <c r="W814" s="12" t="s">
        <v>3074</v>
      </c>
      <c r="X814" s="2">
        <v>2.383</v>
      </c>
      <c r="Y814" s="6">
        <f t="shared" si="102"/>
        <v>6.3612824003630442E-2</v>
      </c>
      <c r="AA814">
        <v>13502417</v>
      </c>
      <c r="AB814">
        <v>17416</v>
      </c>
      <c r="AD814" t="s">
        <v>4</v>
      </c>
      <c r="AE814">
        <v>145</v>
      </c>
      <c r="AF814">
        <v>1</v>
      </c>
      <c r="AH814" t="s">
        <v>3503</v>
      </c>
      <c r="AI814" t="s">
        <v>3502</v>
      </c>
      <c r="AJ814" t="s">
        <v>3501</v>
      </c>
      <c r="AK814" t="s">
        <v>3500</v>
      </c>
      <c r="AL814">
        <v>1</v>
      </c>
      <c r="AM814" s="5">
        <f t="shared" si="106"/>
        <v>4.1666666666666664E-2</v>
      </c>
      <c r="AN814" s="4">
        <f t="shared" si="103"/>
        <v>6.3107408809794262E-5</v>
      </c>
      <c r="AO814" s="3"/>
      <c r="AP814">
        <v>0</v>
      </c>
      <c r="AR814" t="s">
        <v>1</v>
      </c>
      <c r="AT814" s="2" t="s">
        <v>0</v>
      </c>
      <c r="AU814" s="1">
        <f t="shared" si="107"/>
        <v>4.4547909025184245</v>
      </c>
      <c r="AV814" s="1">
        <f t="shared" si="108"/>
        <v>3.1837965706220119</v>
      </c>
      <c r="AW814" s="1">
        <f t="shared" si="109"/>
        <v>1.912802238725599</v>
      </c>
    </row>
    <row r="815" spans="1:49" x14ac:dyDescent="0.2">
      <c r="A815">
        <v>813</v>
      </c>
      <c r="B815" t="s">
        <v>3499</v>
      </c>
      <c r="C815" t="s">
        <v>3498</v>
      </c>
      <c r="F815" t="s">
        <v>3497</v>
      </c>
      <c r="G815" t="s">
        <v>15</v>
      </c>
      <c r="H815" t="s">
        <v>14</v>
      </c>
      <c r="I815" t="s">
        <v>3496</v>
      </c>
      <c r="J815">
        <v>60017293</v>
      </c>
      <c r="K815" t="s">
        <v>1859</v>
      </c>
      <c r="L815" t="s">
        <v>1858</v>
      </c>
      <c r="M815" t="s">
        <v>1857</v>
      </c>
      <c r="N815">
        <v>2</v>
      </c>
      <c r="O815" t="s">
        <v>3495</v>
      </c>
      <c r="P815" t="s">
        <v>3494</v>
      </c>
      <c r="Q815" t="s">
        <v>3493</v>
      </c>
      <c r="R815" s="7">
        <v>35796</v>
      </c>
      <c r="S815" s="8">
        <f t="shared" si="104"/>
        <v>1998</v>
      </c>
      <c r="T815" s="8">
        <v>1998</v>
      </c>
      <c r="U815" s="8">
        <f t="shared" si="105"/>
        <v>24</v>
      </c>
      <c r="V815" s="7">
        <v>1998</v>
      </c>
      <c r="W815" s="12" t="s">
        <v>3074</v>
      </c>
      <c r="X815" s="2">
        <v>2.383</v>
      </c>
      <c r="Y815" s="6">
        <f t="shared" si="102"/>
        <v>6.3612824003630442E-2</v>
      </c>
      <c r="AA815">
        <v>13502417</v>
      </c>
      <c r="AB815">
        <v>17416</v>
      </c>
      <c r="AD815" t="s">
        <v>4</v>
      </c>
      <c r="AE815">
        <v>145</v>
      </c>
      <c r="AF815">
        <v>1</v>
      </c>
      <c r="AH815" t="s">
        <v>3492</v>
      </c>
      <c r="AI815" t="s">
        <v>3491</v>
      </c>
      <c r="AJ815" t="s">
        <v>3490</v>
      </c>
      <c r="AK815" t="s">
        <v>3489</v>
      </c>
      <c r="AL815">
        <v>31</v>
      </c>
      <c r="AM815" s="5">
        <f t="shared" si="106"/>
        <v>1.2916666666666667</v>
      </c>
      <c r="AN815" s="4">
        <f t="shared" si="103"/>
        <v>1.9563296731036225E-3</v>
      </c>
      <c r="AO815" s="3"/>
      <c r="AP815">
        <v>0</v>
      </c>
      <c r="AR815" t="s">
        <v>1</v>
      </c>
      <c r="AT815" s="2" t="s">
        <v>0</v>
      </c>
      <c r="AU815" s="1">
        <f t="shared" si="107"/>
        <v>4.5115875704472401</v>
      </c>
      <c r="AV815" s="1">
        <f t="shared" si="108"/>
        <v>3.2784576838367032</v>
      </c>
      <c r="AW815" s="1">
        <f t="shared" si="109"/>
        <v>2.0453277972261668</v>
      </c>
    </row>
    <row r="816" spans="1:49" x14ac:dyDescent="0.2">
      <c r="A816">
        <v>814</v>
      </c>
      <c r="B816" t="s">
        <v>3488</v>
      </c>
      <c r="C816" t="s">
        <v>3487</v>
      </c>
      <c r="F816" t="s">
        <v>3486</v>
      </c>
      <c r="G816" t="s">
        <v>15</v>
      </c>
      <c r="H816" t="s">
        <v>14</v>
      </c>
      <c r="I816" t="s">
        <v>3081</v>
      </c>
      <c r="J816">
        <v>60030526</v>
      </c>
      <c r="K816" t="s">
        <v>3485</v>
      </c>
      <c r="L816" t="s">
        <v>966</v>
      </c>
      <c r="M816" t="s">
        <v>89</v>
      </c>
      <c r="N816">
        <v>4</v>
      </c>
      <c r="O816" t="s">
        <v>3484</v>
      </c>
      <c r="P816" t="s">
        <v>3483</v>
      </c>
      <c r="Q816" t="s">
        <v>3482</v>
      </c>
      <c r="R816" s="7">
        <v>35796</v>
      </c>
      <c r="S816" s="8">
        <f t="shared" si="104"/>
        <v>1998</v>
      </c>
      <c r="T816" s="8">
        <v>1998</v>
      </c>
      <c r="U816" s="8">
        <f t="shared" si="105"/>
        <v>24</v>
      </c>
      <c r="V816" s="7">
        <v>1998</v>
      </c>
      <c r="W816" s="12" t="s">
        <v>3074</v>
      </c>
      <c r="X816" s="2">
        <v>2.383</v>
      </c>
      <c r="Y816" s="6">
        <f t="shared" si="102"/>
        <v>6.3612824003630442E-2</v>
      </c>
      <c r="AA816">
        <v>13502417</v>
      </c>
      <c r="AB816">
        <v>17416</v>
      </c>
      <c r="AD816" t="s">
        <v>4</v>
      </c>
      <c r="AE816">
        <v>145</v>
      </c>
      <c r="AF816">
        <v>1</v>
      </c>
      <c r="AH816" t="s">
        <v>3481</v>
      </c>
      <c r="AI816" t="s">
        <v>3480</v>
      </c>
      <c r="AJ816" t="s">
        <v>3479</v>
      </c>
      <c r="AK816" t="s">
        <v>3478</v>
      </c>
      <c r="AL816">
        <v>6</v>
      </c>
      <c r="AM816" s="5">
        <f t="shared" si="106"/>
        <v>0.25</v>
      </c>
      <c r="AN816" s="4">
        <f t="shared" si="103"/>
        <v>3.786444528587656E-4</v>
      </c>
      <c r="AO816" s="3"/>
      <c r="AP816">
        <v>0</v>
      </c>
      <c r="AR816" t="s">
        <v>1</v>
      </c>
      <c r="AT816" s="2" t="s">
        <v>0</v>
      </c>
      <c r="AU816" s="1">
        <f t="shared" si="107"/>
        <v>4.4642570138398936</v>
      </c>
      <c r="AV816" s="1">
        <f t="shared" si="108"/>
        <v>3.1995734228244603</v>
      </c>
      <c r="AW816" s="1">
        <f t="shared" si="109"/>
        <v>1.9348898318090268</v>
      </c>
    </row>
    <row r="817" spans="1:49" x14ac:dyDescent="0.2">
      <c r="A817">
        <v>815</v>
      </c>
      <c r="B817" t="s">
        <v>3477</v>
      </c>
      <c r="C817" t="s">
        <v>3476</v>
      </c>
      <c r="F817" t="s">
        <v>3475</v>
      </c>
      <c r="G817" t="s">
        <v>15</v>
      </c>
      <c r="H817" t="s">
        <v>14</v>
      </c>
      <c r="I817" t="s">
        <v>3474</v>
      </c>
      <c r="J817" t="s">
        <v>3473</v>
      </c>
      <c r="K817" t="s">
        <v>3472</v>
      </c>
      <c r="L817" t="s">
        <v>3471</v>
      </c>
      <c r="M817" t="s">
        <v>3470</v>
      </c>
      <c r="N817">
        <v>3</v>
      </c>
      <c r="O817" t="s">
        <v>3469</v>
      </c>
      <c r="P817" t="s">
        <v>3468</v>
      </c>
      <c r="Q817" t="s">
        <v>3467</v>
      </c>
      <c r="R817" s="7">
        <v>35796</v>
      </c>
      <c r="S817" s="8">
        <f t="shared" si="104"/>
        <v>1998</v>
      </c>
      <c r="T817" s="8">
        <v>1998</v>
      </c>
      <c r="U817" s="8">
        <f t="shared" si="105"/>
        <v>24</v>
      </c>
      <c r="V817" s="7">
        <v>1998</v>
      </c>
      <c r="W817" s="12" t="s">
        <v>3172</v>
      </c>
      <c r="X817" s="2">
        <v>2.383</v>
      </c>
      <c r="Y817" s="6">
        <f t="shared" si="102"/>
        <v>6.3612824003630442E-2</v>
      </c>
      <c r="AA817">
        <v>13502395</v>
      </c>
      <c r="AB817">
        <v>17418</v>
      </c>
      <c r="AD817" t="s">
        <v>4</v>
      </c>
      <c r="AE817">
        <v>145</v>
      </c>
      <c r="AF817">
        <v>1</v>
      </c>
      <c r="AH817" t="s">
        <v>3466</v>
      </c>
      <c r="AI817" t="s">
        <v>3465</v>
      </c>
      <c r="AJ817" t="s">
        <v>3464</v>
      </c>
      <c r="AK817" t="s">
        <v>3463</v>
      </c>
      <c r="AL817">
        <v>12</v>
      </c>
      <c r="AM817" s="5">
        <f t="shared" si="106"/>
        <v>0.5</v>
      </c>
      <c r="AN817" s="4">
        <f t="shared" si="103"/>
        <v>7.572889057175312E-4</v>
      </c>
      <c r="AO817" s="3"/>
      <c r="AP817">
        <v>0</v>
      </c>
      <c r="AR817" t="s">
        <v>1</v>
      </c>
      <c r="AT817" s="2" t="s">
        <v>0</v>
      </c>
      <c r="AU817" s="1">
        <f t="shared" si="107"/>
        <v>4.4756163474256567</v>
      </c>
      <c r="AV817" s="1">
        <f t="shared" si="108"/>
        <v>3.218505645467399</v>
      </c>
      <c r="AW817" s="1">
        <f t="shared" si="109"/>
        <v>1.9613949435091407</v>
      </c>
    </row>
    <row r="818" spans="1:49" x14ac:dyDescent="0.2">
      <c r="A818">
        <v>816</v>
      </c>
      <c r="B818" t="s">
        <v>3462</v>
      </c>
      <c r="C818" t="s">
        <v>3461</v>
      </c>
      <c r="F818" t="s">
        <v>3460</v>
      </c>
      <c r="G818" t="s">
        <v>15</v>
      </c>
      <c r="H818" t="s">
        <v>14</v>
      </c>
      <c r="I818" t="s">
        <v>3459</v>
      </c>
      <c r="J818" t="s">
        <v>3458</v>
      </c>
      <c r="K818" t="s">
        <v>3457</v>
      </c>
      <c r="L818" t="s">
        <v>3456</v>
      </c>
      <c r="M818" t="s">
        <v>3455</v>
      </c>
      <c r="N818">
        <v>3</v>
      </c>
      <c r="O818" t="s">
        <v>3454</v>
      </c>
      <c r="P818" t="s">
        <v>3453</v>
      </c>
      <c r="Q818" t="s">
        <v>3452</v>
      </c>
      <c r="R818" s="7">
        <v>35796</v>
      </c>
      <c r="S818" s="8">
        <f t="shared" si="104"/>
        <v>1998</v>
      </c>
      <c r="T818" s="8">
        <v>1998</v>
      </c>
      <c r="U818" s="8">
        <f t="shared" si="105"/>
        <v>24</v>
      </c>
      <c r="V818" s="7">
        <v>1998</v>
      </c>
      <c r="W818" s="12" t="s">
        <v>3172</v>
      </c>
      <c r="X818" s="2">
        <v>2.383</v>
      </c>
      <c r="Y818" s="6">
        <f t="shared" si="102"/>
        <v>6.3612824003630442E-2</v>
      </c>
      <c r="AA818">
        <v>13502395</v>
      </c>
      <c r="AB818">
        <v>17418</v>
      </c>
      <c r="AD818" t="s">
        <v>4</v>
      </c>
      <c r="AE818">
        <v>145</v>
      </c>
      <c r="AF818">
        <v>1</v>
      </c>
      <c r="AH818" t="s">
        <v>3451</v>
      </c>
      <c r="AI818" t="s">
        <v>3450</v>
      </c>
      <c r="AJ818" t="s">
        <v>3449</v>
      </c>
      <c r="AK818" t="s">
        <v>3448</v>
      </c>
      <c r="AL818">
        <v>55</v>
      </c>
      <c r="AM818" s="5">
        <f t="shared" si="106"/>
        <v>2.2916666666666665</v>
      </c>
      <c r="AN818" s="4">
        <f t="shared" si="103"/>
        <v>3.4709074845386844E-3</v>
      </c>
      <c r="AO818" s="3"/>
      <c r="AP818">
        <v>0</v>
      </c>
      <c r="AR818" t="s">
        <v>1</v>
      </c>
      <c r="AT818" s="2" t="s">
        <v>0</v>
      </c>
      <c r="AU818" s="1">
        <f t="shared" si="107"/>
        <v>4.5570249047902909</v>
      </c>
      <c r="AV818" s="1">
        <f t="shared" si="108"/>
        <v>3.3541865744084562</v>
      </c>
      <c r="AW818" s="1">
        <f t="shared" si="109"/>
        <v>2.1513482440266212</v>
      </c>
    </row>
    <row r="819" spans="1:49" x14ac:dyDescent="0.2">
      <c r="A819">
        <v>817</v>
      </c>
      <c r="B819" t="s">
        <v>3447</v>
      </c>
      <c r="C819" t="s">
        <v>3446</v>
      </c>
      <c r="F819" t="s">
        <v>3445</v>
      </c>
      <c r="G819" t="s">
        <v>15</v>
      </c>
      <c r="H819" t="s">
        <v>14</v>
      </c>
      <c r="I819" t="s">
        <v>3444</v>
      </c>
      <c r="J819">
        <v>60018163</v>
      </c>
      <c r="K819" t="s">
        <v>3443</v>
      </c>
      <c r="L819" t="s">
        <v>3442</v>
      </c>
      <c r="M819" t="s">
        <v>3441</v>
      </c>
      <c r="N819">
        <v>3</v>
      </c>
      <c r="O819" t="s">
        <v>3440</v>
      </c>
      <c r="P819" t="s">
        <v>3439</v>
      </c>
      <c r="Q819" t="s">
        <v>3438</v>
      </c>
      <c r="R819" s="7">
        <v>35796</v>
      </c>
      <c r="S819" s="8">
        <f t="shared" si="104"/>
        <v>1998</v>
      </c>
      <c r="T819" s="8">
        <v>1998</v>
      </c>
      <c r="U819" s="8">
        <f t="shared" si="105"/>
        <v>24</v>
      </c>
      <c r="V819" s="7">
        <v>1998</v>
      </c>
      <c r="W819" s="12" t="s">
        <v>3172</v>
      </c>
      <c r="X819" s="2">
        <v>2.383</v>
      </c>
      <c r="Y819" s="6">
        <f t="shared" si="102"/>
        <v>6.3612824003630442E-2</v>
      </c>
      <c r="AA819">
        <v>13502395</v>
      </c>
      <c r="AB819">
        <v>17418</v>
      </c>
      <c r="AD819" t="s">
        <v>4</v>
      </c>
      <c r="AE819">
        <v>145</v>
      </c>
      <c r="AF819">
        <v>1</v>
      </c>
      <c r="AH819" t="s">
        <v>1543</v>
      </c>
      <c r="AI819" t="s">
        <v>3437</v>
      </c>
      <c r="AJ819" t="s">
        <v>3436</v>
      </c>
      <c r="AK819" t="s">
        <v>3435</v>
      </c>
      <c r="AL819">
        <v>264</v>
      </c>
      <c r="AM819" s="5">
        <f t="shared" si="106"/>
        <v>11</v>
      </c>
      <c r="AN819" s="4">
        <f t="shared" si="103"/>
        <v>1.6660355925785686E-2</v>
      </c>
      <c r="AO819" s="3"/>
      <c r="AP819">
        <v>0</v>
      </c>
      <c r="AR819" t="s">
        <v>1</v>
      </c>
      <c r="AT819" s="2" t="s">
        <v>0</v>
      </c>
      <c r="AU819" s="1">
        <f t="shared" si="107"/>
        <v>4.9527083580277012</v>
      </c>
      <c r="AV819" s="1">
        <f t="shared" si="108"/>
        <v>4.0136589964708067</v>
      </c>
      <c r="AW819" s="1">
        <f t="shared" si="109"/>
        <v>3.0746096349139114</v>
      </c>
    </row>
    <row r="820" spans="1:49" x14ac:dyDescent="0.2">
      <c r="A820">
        <v>818</v>
      </c>
      <c r="B820" t="s">
        <v>3434</v>
      </c>
      <c r="C820" t="s">
        <v>3433</v>
      </c>
      <c r="F820" t="s">
        <v>3432</v>
      </c>
      <c r="G820" t="s">
        <v>15</v>
      </c>
      <c r="H820" t="s">
        <v>14</v>
      </c>
      <c r="I820" t="s">
        <v>3431</v>
      </c>
      <c r="J820" t="s">
        <v>3425</v>
      </c>
      <c r="K820" t="s">
        <v>3430</v>
      </c>
      <c r="L820" t="s">
        <v>3429</v>
      </c>
      <c r="M820" t="s">
        <v>3428</v>
      </c>
      <c r="N820">
        <v>2</v>
      </c>
      <c r="O820" t="s">
        <v>3427</v>
      </c>
      <c r="P820" t="s">
        <v>3426</v>
      </c>
      <c r="Q820" t="s">
        <v>3425</v>
      </c>
      <c r="R820" s="7">
        <v>35796</v>
      </c>
      <c r="S820" s="8">
        <f t="shared" si="104"/>
        <v>1998</v>
      </c>
      <c r="T820" s="8">
        <v>1998</v>
      </c>
      <c r="U820" s="8">
        <f t="shared" si="105"/>
        <v>24</v>
      </c>
      <c r="V820" s="7">
        <v>1998</v>
      </c>
      <c r="W820" s="12" t="s">
        <v>3074</v>
      </c>
      <c r="X820" s="2">
        <v>2.383</v>
      </c>
      <c r="Y820" s="6">
        <f t="shared" si="102"/>
        <v>6.3612824003630442E-2</v>
      </c>
      <c r="AA820">
        <v>13502417</v>
      </c>
      <c r="AB820">
        <v>17416</v>
      </c>
      <c r="AD820" t="s">
        <v>4</v>
      </c>
      <c r="AE820">
        <v>145</v>
      </c>
      <c r="AF820">
        <v>1</v>
      </c>
      <c r="AH820" t="s">
        <v>3424</v>
      </c>
      <c r="AI820" t="s">
        <v>3423</v>
      </c>
      <c r="AJ820" t="s">
        <v>3422</v>
      </c>
      <c r="AK820" t="s">
        <v>3421</v>
      </c>
      <c r="AL820">
        <v>15</v>
      </c>
      <c r="AM820" s="5">
        <f t="shared" si="106"/>
        <v>0.625</v>
      </c>
      <c r="AN820" s="4">
        <f t="shared" si="103"/>
        <v>9.4661113214691405E-4</v>
      </c>
      <c r="AO820" s="3"/>
      <c r="AP820">
        <v>0</v>
      </c>
      <c r="AR820" t="s">
        <v>1</v>
      </c>
      <c r="AT820" s="2" t="s">
        <v>0</v>
      </c>
      <c r="AU820" s="1">
        <f t="shared" si="107"/>
        <v>4.4812960142185378</v>
      </c>
      <c r="AV820" s="1">
        <f t="shared" si="108"/>
        <v>3.2279717567888682</v>
      </c>
      <c r="AW820" s="1">
        <f t="shared" si="109"/>
        <v>1.9746474993591971</v>
      </c>
    </row>
    <row r="821" spans="1:49" x14ac:dyDescent="0.2">
      <c r="A821">
        <v>819</v>
      </c>
      <c r="B821" t="s">
        <v>3420</v>
      </c>
      <c r="C821" t="s">
        <v>3419</v>
      </c>
      <c r="F821" t="s">
        <v>3418</v>
      </c>
      <c r="G821" t="s">
        <v>15</v>
      </c>
      <c r="H821" t="s">
        <v>14</v>
      </c>
      <c r="I821" t="s">
        <v>3417</v>
      </c>
      <c r="J821">
        <v>60011357</v>
      </c>
      <c r="K821" t="s">
        <v>1175</v>
      </c>
      <c r="L821" t="s">
        <v>1174</v>
      </c>
      <c r="M821" t="s">
        <v>1173</v>
      </c>
      <c r="N821">
        <v>2</v>
      </c>
      <c r="O821" t="s">
        <v>3416</v>
      </c>
      <c r="P821" t="s">
        <v>3415</v>
      </c>
      <c r="Q821" t="s">
        <v>1170</v>
      </c>
      <c r="R821" s="7">
        <v>35796</v>
      </c>
      <c r="S821" s="8">
        <f t="shared" si="104"/>
        <v>1998</v>
      </c>
      <c r="T821" s="8">
        <v>1998</v>
      </c>
      <c r="U821" s="8">
        <f t="shared" si="105"/>
        <v>24</v>
      </c>
      <c r="V821" s="7">
        <v>1998</v>
      </c>
      <c r="W821" t="s">
        <v>1169</v>
      </c>
      <c r="X821" s="2">
        <v>0.30399999999999999</v>
      </c>
      <c r="Y821" s="6">
        <f t="shared" si="102"/>
        <v>8.115106377299057E-3</v>
      </c>
      <c r="AA821">
        <v>8952477</v>
      </c>
      <c r="AB821">
        <v>12250</v>
      </c>
      <c r="AD821" t="s">
        <v>4</v>
      </c>
      <c r="AE821">
        <v>17</v>
      </c>
      <c r="AF821">
        <v>3</v>
      </c>
      <c r="AH821" t="s">
        <v>3414</v>
      </c>
      <c r="AI821" t="s">
        <v>3413</v>
      </c>
      <c r="AJ821" t="s">
        <v>3412</v>
      </c>
      <c r="AK821" t="s">
        <v>3411</v>
      </c>
      <c r="AL821">
        <v>7</v>
      </c>
      <c r="AM821" s="5">
        <f t="shared" si="106"/>
        <v>0.29166666666666669</v>
      </c>
      <c r="AN821" s="4">
        <f t="shared" si="103"/>
        <v>4.417518616685599E-4</v>
      </c>
      <c r="AO821" s="3"/>
      <c r="AP821">
        <v>0</v>
      </c>
      <c r="AR821" t="s">
        <v>1</v>
      </c>
      <c r="AT821" s="2" t="s">
        <v>0</v>
      </c>
      <c r="AU821" s="1">
        <f t="shared" si="107"/>
        <v>0.58131000226099072</v>
      </c>
      <c r="AV821" s="1">
        <f t="shared" si="108"/>
        <v>0.42784291194838087</v>
      </c>
      <c r="AW821" s="1">
        <f t="shared" si="109"/>
        <v>0.27437582163577096</v>
      </c>
    </row>
    <row r="822" spans="1:49" x14ac:dyDescent="0.2">
      <c r="A822">
        <v>820</v>
      </c>
      <c r="B822" t="s">
        <v>3410</v>
      </c>
      <c r="C822" t="s">
        <v>3409</v>
      </c>
      <c r="F822" t="s">
        <v>3408</v>
      </c>
      <c r="G822" t="s">
        <v>15</v>
      </c>
      <c r="H822" t="s">
        <v>14</v>
      </c>
      <c r="I822" t="s">
        <v>3407</v>
      </c>
      <c r="J822" t="s">
        <v>3406</v>
      </c>
      <c r="K822" t="s">
        <v>3405</v>
      </c>
      <c r="L822" t="s">
        <v>1111</v>
      </c>
      <c r="M822" t="s">
        <v>1110</v>
      </c>
      <c r="N822">
        <v>3</v>
      </c>
      <c r="O822" t="s">
        <v>3404</v>
      </c>
      <c r="P822" t="s">
        <v>3403</v>
      </c>
      <c r="Q822" t="s">
        <v>3402</v>
      </c>
      <c r="R822" s="7">
        <v>35796</v>
      </c>
      <c r="S822" s="8">
        <f t="shared" si="104"/>
        <v>1998</v>
      </c>
      <c r="T822" s="8">
        <v>1998</v>
      </c>
      <c r="U822" s="8">
        <f t="shared" si="105"/>
        <v>24</v>
      </c>
      <c r="V822" s="7">
        <v>1998</v>
      </c>
      <c r="W822" t="s">
        <v>174</v>
      </c>
      <c r="X822" s="2">
        <v>0.61499999999999999</v>
      </c>
      <c r="Y822" s="6">
        <f t="shared" si="102"/>
        <v>1.6417073756706976E-2</v>
      </c>
      <c r="AA822">
        <v>1959271</v>
      </c>
      <c r="AB822">
        <v>12141</v>
      </c>
      <c r="AD822" t="s">
        <v>4</v>
      </c>
      <c r="AE822">
        <v>19</v>
      </c>
      <c r="AF822">
        <v>2</v>
      </c>
      <c r="AH822" t="s">
        <v>3401</v>
      </c>
      <c r="AI822" t="s">
        <v>3400</v>
      </c>
      <c r="AJ822" t="s">
        <v>3399</v>
      </c>
      <c r="AK822" t="s">
        <v>3398</v>
      </c>
      <c r="AL822">
        <v>0</v>
      </c>
      <c r="AM822" s="5">
        <f t="shared" si="106"/>
        <v>0</v>
      </c>
      <c r="AN822" s="4">
        <f t="shared" si="103"/>
        <v>0</v>
      </c>
      <c r="AO822" s="3"/>
      <c r="AP822">
        <v>0</v>
      </c>
      <c r="AQ822" t="s">
        <v>1102</v>
      </c>
      <c r="AR822" t="s">
        <v>3397</v>
      </c>
      <c r="AS822" t="s">
        <v>1100</v>
      </c>
      <c r="AT822" s="2" t="s">
        <v>0</v>
      </c>
      <c r="AU822" s="1">
        <f t="shared" si="107"/>
        <v>1.1491951629694881</v>
      </c>
      <c r="AV822" s="1">
        <f t="shared" si="108"/>
        <v>0.82085368783534873</v>
      </c>
      <c r="AW822" s="1">
        <f t="shared" si="109"/>
        <v>0.49251221270120926</v>
      </c>
    </row>
    <row r="823" spans="1:49" x14ac:dyDescent="0.2">
      <c r="A823">
        <v>821</v>
      </c>
      <c r="B823" t="s">
        <v>3396</v>
      </c>
      <c r="C823" t="s">
        <v>3395</v>
      </c>
      <c r="F823" t="s">
        <v>3394</v>
      </c>
      <c r="G823" t="s">
        <v>15</v>
      </c>
      <c r="H823" t="s">
        <v>14</v>
      </c>
      <c r="I823" t="s">
        <v>3393</v>
      </c>
      <c r="J823">
        <v>60003896</v>
      </c>
      <c r="K823" t="s">
        <v>3392</v>
      </c>
      <c r="L823" t="s">
        <v>3391</v>
      </c>
      <c r="M823" t="s">
        <v>328</v>
      </c>
      <c r="N823">
        <v>1</v>
      </c>
      <c r="O823" t="s">
        <v>3390</v>
      </c>
      <c r="P823">
        <v>56277673700</v>
      </c>
      <c r="Q823">
        <v>60003896</v>
      </c>
      <c r="R823" s="7">
        <v>35796</v>
      </c>
      <c r="S823" s="8">
        <f t="shared" si="104"/>
        <v>1998</v>
      </c>
      <c r="T823" s="8">
        <v>1998</v>
      </c>
      <c r="U823" s="8">
        <f t="shared" si="105"/>
        <v>24</v>
      </c>
      <c r="V823" s="7">
        <v>1998</v>
      </c>
      <c r="W823" s="12" t="s">
        <v>3172</v>
      </c>
      <c r="X823" s="2">
        <v>2.383</v>
      </c>
      <c r="Y823" s="6">
        <f t="shared" si="102"/>
        <v>6.3612824003630442E-2</v>
      </c>
      <c r="AA823">
        <v>13502395</v>
      </c>
      <c r="AB823">
        <v>17418</v>
      </c>
      <c r="AD823" t="s">
        <v>4</v>
      </c>
      <c r="AE823">
        <v>145</v>
      </c>
      <c r="AF823">
        <v>1</v>
      </c>
      <c r="AH823" t="s">
        <v>3389</v>
      </c>
      <c r="AI823" t="s">
        <v>3388</v>
      </c>
      <c r="AJ823" t="s">
        <v>3387</v>
      </c>
      <c r="AK823" t="s">
        <v>3386</v>
      </c>
      <c r="AL823">
        <v>72</v>
      </c>
      <c r="AM823" s="5">
        <f t="shared" si="106"/>
        <v>3</v>
      </c>
      <c r="AN823" s="4">
        <f t="shared" si="103"/>
        <v>4.5437334343051876E-3</v>
      </c>
      <c r="AO823" s="3"/>
      <c r="AP823">
        <v>0</v>
      </c>
      <c r="AR823" t="s">
        <v>1</v>
      </c>
      <c r="AT823" s="2" t="s">
        <v>0</v>
      </c>
      <c r="AU823" s="1">
        <f t="shared" si="107"/>
        <v>4.5892096832832863</v>
      </c>
      <c r="AV823" s="1">
        <f t="shared" si="108"/>
        <v>3.4078278718967812</v>
      </c>
      <c r="AW823" s="1">
        <f t="shared" si="109"/>
        <v>2.2264460605102765</v>
      </c>
    </row>
    <row r="824" spans="1:49" x14ac:dyDescent="0.2">
      <c r="A824">
        <v>822</v>
      </c>
      <c r="B824" t="s">
        <v>3385</v>
      </c>
      <c r="C824" t="s">
        <v>3384</v>
      </c>
      <c r="F824" t="s">
        <v>3383</v>
      </c>
      <c r="G824" t="s">
        <v>15</v>
      </c>
      <c r="H824" t="s">
        <v>14</v>
      </c>
      <c r="I824" t="s">
        <v>3382</v>
      </c>
      <c r="J824" t="s">
        <v>3381</v>
      </c>
      <c r="K824" t="s">
        <v>3380</v>
      </c>
      <c r="L824" t="s">
        <v>3379</v>
      </c>
      <c r="M824" t="s">
        <v>2669</v>
      </c>
      <c r="N824">
        <v>2</v>
      </c>
      <c r="O824" t="s">
        <v>3378</v>
      </c>
      <c r="P824" t="s">
        <v>3377</v>
      </c>
      <c r="Q824" t="s">
        <v>3376</v>
      </c>
      <c r="R824" s="7">
        <v>35796</v>
      </c>
      <c r="S824" s="8">
        <f t="shared" si="104"/>
        <v>1998</v>
      </c>
      <c r="T824" s="8">
        <v>1998</v>
      </c>
      <c r="U824" s="8">
        <f t="shared" si="105"/>
        <v>24</v>
      </c>
      <c r="V824" s="7">
        <v>1998</v>
      </c>
      <c r="W824" t="s">
        <v>3375</v>
      </c>
      <c r="X824" s="2">
        <v>0.312</v>
      </c>
      <c r="Y824" s="6">
        <f t="shared" si="102"/>
        <v>8.3286618082806119E-3</v>
      </c>
      <c r="AA824">
        <v>9540695</v>
      </c>
      <c r="AB824">
        <v>61637</v>
      </c>
      <c r="AD824" t="s">
        <v>4</v>
      </c>
      <c r="AE824">
        <v>10</v>
      </c>
      <c r="AF824">
        <v>1</v>
      </c>
      <c r="AH824" t="s">
        <v>3374</v>
      </c>
      <c r="AI824" t="s">
        <v>3373</v>
      </c>
      <c r="AK824" t="s">
        <v>3372</v>
      </c>
      <c r="AL824">
        <v>21</v>
      </c>
      <c r="AM824" s="5">
        <f t="shared" si="106"/>
        <v>0.875</v>
      </c>
      <c r="AN824" s="4">
        <f t="shared" si="103"/>
        <v>1.3252555850056798E-3</v>
      </c>
      <c r="AO824" s="3"/>
      <c r="AP824">
        <v>0</v>
      </c>
      <c r="AR824" t="s">
        <v>1</v>
      </c>
      <c r="AT824" s="2" t="s">
        <v>0</v>
      </c>
      <c r="AU824" s="1">
        <f t="shared" si="107"/>
        <v>0.6227639941298132</v>
      </c>
      <c r="AV824" s="1">
        <f t="shared" si="108"/>
        <v>0.4826958696643146</v>
      </c>
      <c r="AW824" s="1">
        <f t="shared" si="109"/>
        <v>0.34262774519881589</v>
      </c>
    </row>
    <row r="825" spans="1:49" x14ac:dyDescent="0.2">
      <c r="A825">
        <v>823</v>
      </c>
      <c r="B825" t="s">
        <v>3371</v>
      </c>
      <c r="C825" t="s">
        <v>3370</v>
      </c>
      <c r="F825" t="s">
        <v>3369</v>
      </c>
      <c r="G825" t="s">
        <v>15</v>
      </c>
      <c r="H825" t="s">
        <v>14</v>
      </c>
      <c r="I825" t="s">
        <v>3368</v>
      </c>
      <c r="J825" t="s">
        <v>3367</v>
      </c>
      <c r="K825" t="s">
        <v>3366</v>
      </c>
      <c r="L825" t="s">
        <v>3365</v>
      </c>
      <c r="M825" t="s">
        <v>26</v>
      </c>
      <c r="N825">
        <v>1</v>
      </c>
      <c r="O825" t="s">
        <v>3364</v>
      </c>
      <c r="P825">
        <v>6701834611</v>
      </c>
      <c r="Q825" t="s">
        <v>3363</v>
      </c>
      <c r="R825" s="7">
        <v>35796</v>
      </c>
      <c r="S825" s="8">
        <f t="shared" si="104"/>
        <v>1998</v>
      </c>
      <c r="T825" s="8">
        <v>1998</v>
      </c>
      <c r="U825" s="8">
        <f t="shared" si="105"/>
        <v>24</v>
      </c>
      <c r="V825" s="7">
        <v>1998</v>
      </c>
      <c r="W825" s="12" t="s">
        <v>3074</v>
      </c>
      <c r="X825" s="2">
        <v>2.383</v>
      </c>
      <c r="Y825" s="6">
        <f t="shared" si="102"/>
        <v>6.3612824003630442E-2</v>
      </c>
      <c r="AA825">
        <v>13502417</v>
      </c>
      <c r="AB825">
        <v>17416</v>
      </c>
      <c r="AD825" t="s">
        <v>4</v>
      </c>
      <c r="AE825">
        <v>145</v>
      </c>
      <c r="AF825">
        <v>1</v>
      </c>
      <c r="AH825" t="s">
        <v>3362</v>
      </c>
      <c r="AI825" t="s">
        <v>3361</v>
      </c>
      <c r="AJ825" t="s">
        <v>3360</v>
      </c>
      <c r="AK825" t="s">
        <v>3359</v>
      </c>
      <c r="AL825">
        <v>17</v>
      </c>
      <c r="AM825" s="5">
        <f t="shared" si="106"/>
        <v>0.70833333333333337</v>
      </c>
      <c r="AN825" s="4">
        <f t="shared" si="103"/>
        <v>1.0728259497665025E-3</v>
      </c>
      <c r="AO825" s="3"/>
      <c r="AP825">
        <v>0</v>
      </c>
      <c r="AR825" t="s">
        <v>1</v>
      </c>
      <c r="AT825" s="2" t="s">
        <v>0</v>
      </c>
      <c r="AU825" s="1">
        <f t="shared" si="107"/>
        <v>4.4850824587471259</v>
      </c>
      <c r="AV825" s="1">
        <f t="shared" si="108"/>
        <v>3.234282497669847</v>
      </c>
      <c r="AW825" s="1">
        <f t="shared" si="109"/>
        <v>1.9834825365925686</v>
      </c>
    </row>
    <row r="826" spans="1:49" x14ac:dyDescent="0.2">
      <c r="A826">
        <v>824</v>
      </c>
      <c r="B826" t="s">
        <v>3358</v>
      </c>
      <c r="C826" t="s">
        <v>3357</v>
      </c>
      <c r="F826" t="s">
        <v>3356</v>
      </c>
      <c r="G826" t="s">
        <v>15</v>
      </c>
      <c r="H826" t="s">
        <v>14</v>
      </c>
      <c r="I826" t="s">
        <v>3355</v>
      </c>
      <c r="J826" t="s">
        <v>3354</v>
      </c>
      <c r="K826" t="s">
        <v>3353</v>
      </c>
      <c r="L826" t="s">
        <v>3352</v>
      </c>
      <c r="M826" t="s">
        <v>1342</v>
      </c>
      <c r="N826">
        <v>5</v>
      </c>
      <c r="O826" t="s">
        <v>3351</v>
      </c>
      <c r="P826" t="s">
        <v>3350</v>
      </c>
      <c r="Q826" t="s">
        <v>3349</v>
      </c>
      <c r="R826" s="7">
        <v>35796</v>
      </c>
      <c r="S826" s="8">
        <f t="shared" si="104"/>
        <v>1998</v>
      </c>
      <c r="T826" s="8">
        <v>1998</v>
      </c>
      <c r="U826" s="8">
        <f t="shared" si="105"/>
        <v>24</v>
      </c>
      <c r="V826" s="7">
        <v>1998</v>
      </c>
      <c r="W826" s="12" t="s">
        <v>3172</v>
      </c>
      <c r="X826" s="2">
        <v>2.383</v>
      </c>
      <c r="Y826" s="6">
        <f t="shared" si="102"/>
        <v>6.3612824003630442E-2</v>
      </c>
      <c r="AA826">
        <v>13502395</v>
      </c>
      <c r="AB826">
        <v>17418</v>
      </c>
      <c r="AD826" t="s">
        <v>4</v>
      </c>
      <c r="AE826">
        <v>145</v>
      </c>
      <c r="AF826">
        <v>1</v>
      </c>
      <c r="AH826" t="s">
        <v>3348</v>
      </c>
      <c r="AI826" t="s">
        <v>3347</v>
      </c>
      <c r="AJ826" t="s">
        <v>3346</v>
      </c>
      <c r="AK826" t="s">
        <v>3345</v>
      </c>
      <c r="AL826">
        <v>62</v>
      </c>
      <c r="AM826" s="5">
        <f t="shared" si="106"/>
        <v>2.5833333333333335</v>
      </c>
      <c r="AN826" s="4">
        <f t="shared" si="103"/>
        <v>3.9126593462072449E-3</v>
      </c>
      <c r="AO826" s="3"/>
      <c r="AP826">
        <v>0</v>
      </c>
      <c r="AR826" t="s">
        <v>1</v>
      </c>
      <c r="AT826" s="2" t="s">
        <v>0</v>
      </c>
      <c r="AU826" s="1">
        <f t="shared" si="107"/>
        <v>4.570277460640348</v>
      </c>
      <c r="AV826" s="1">
        <f t="shared" si="108"/>
        <v>3.3762741674918844</v>
      </c>
      <c r="AW826" s="1">
        <f t="shared" si="109"/>
        <v>2.1822708743434203</v>
      </c>
    </row>
    <row r="827" spans="1:49" x14ac:dyDescent="0.2">
      <c r="A827">
        <v>825</v>
      </c>
      <c r="B827" t="s">
        <v>3344</v>
      </c>
      <c r="C827" t="s">
        <v>3343</v>
      </c>
      <c r="F827" t="s">
        <v>3342</v>
      </c>
      <c r="G827" t="s">
        <v>15</v>
      </c>
      <c r="H827" t="s">
        <v>14</v>
      </c>
      <c r="I827" t="s">
        <v>3341</v>
      </c>
      <c r="J827">
        <v>60005811</v>
      </c>
      <c r="K827" t="s">
        <v>3340</v>
      </c>
      <c r="L827" t="s">
        <v>358</v>
      </c>
      <c r="M827" t="s">
        <v>328</v>
      </c>
      <c r="N827">
        <v>1</v>
      </c>
      <c r="O827" t="s">
        <v>3339</v>
      </c>
      <c r="P827">
        <v>7004311323</v>
      </c>
      <c r="Q827">
        <v>60005811</v>
      </c>
      <c r="R827" s="7">
        <v>35796</v>
      </c>
      <c r="S827" s="8">
        <f t="shared" si="104"/>
        <v>1998</v>
      </c>
      <c r="T827" s="8">
        <v>1998</v>
      </c>
      <c r="U827" s="8">
        <f t="shared" si="105"/>
        <v>24</v>
      </c>
      <c r="V827" s="7">
        <v>1998</v>
      </c>
      <c r="W827" s="12" t="s">
        <v>3172</v>
      </c>
      <c r="X827" s="2">
        <v>2.383</v>
      </c>
      <c r="Y827" s="6">
        <f t="shared" si="102"/>
        <v>6.3612824003630442E-2</v>
      </c>
      <c r="AA827">
        <v>13502395</v>
      </c>
      <c r="AB827">
        <v>17418</v>
      </c>
      <c r="AD827" t="s">
        <v>4</v>
      </c>
      <c r="AE827">
        <v>145</v>
      </c>
      <c r="AF827">
        <v>1</v>
      </c>
      <c r="AH827" s="9">
        <v>44411</v>
      </c>
      <c r="AI827" t="s">
        <v>3338</v>
      </c>
      <c r="AJ827" t="s">
        <v>3337</v>
      </c>
      <c r="AK827" t="s">
        <v>3336</v>
      </c>
      <c r="AL827">
        <v>6</v>
      </c>
      <c r="AM827" s="5">
        <f t="shared" si="106"/>
        <v>0.25</v>
      </c>
      <c r="AN827" s="4">
        <f t="shared" si="103"/>
        <v>3.786444528587656E-4</v>
      </c>
      <c r="AO827" s="3"/>
      <c r="AP827">
        <v>0</v>
      </c>
      <c r="AR827" t="s">
        <v>1</v>
      </c>
      <c r="AT827" s="2" t="s">
        <v>0</v>
      </c>
      <c r="AU827" s="1">
        <f t="shared" si="107"/>
        <v>4.4642570138398936</v>
      </c>
      <c r="AV827" s="1">
        <f t="shared" si="108"/>
        <v>3.1995734228244603</v>
      </c>
      <c r="AW827" s="1">
        <f t="shared" si="109"/>
        <v>1.9348898318090268</v>
      </c>
    </row>
    <row r="828" spans="1:49" x14ac:dyDescent="0.2">
      <c r="A828">
        <v>826</v>
      </c>
      <c r="B828" t="s">
        <v>3335</v>
      </c>
      <c r="C828" t="s">
        <v>3334</v>
      </c>
      <c r="F828" t="s">
        <v>3333</v>
      </c>
      <c r="G828" t="s">
        <v>15</v>
      </c>
      <c r="H828" t="s">
        <v>14</v>
      </c>
      <c r="I828" t="s">
        <v>3332</v>
      </c>
      <c r="J828" t="s">
        <v>3331</v>
      </c>
      <c r="K828" t="s">
        <v>3330</v>
      </c>
      <c r="L828" t="s">
        <v>3329</v>
      </c>
      <c r="M828" t="s">
        <v>1646</v>
      </c>
      <c r="N828">
        <v>4</v>
      </c>
      <c r="O828" t="s">
        <v>3328</v>
      </c>
      <c r="P828" t="s">
        <v>3327</v>
      </c>
      <c r="Q828" t="s">
        <v>3326</v>
      </c>
      <c r="R828" s="7">
        <v>35796</v>
      </c>
      <c r="S828" s="8">
        <f t="shared" si="104"/>
        <v>1998</v>
      </c>
      <c r="T828" s="8">
        <v>1998</v>
      </c>
      <c r="U828" s="8">
        <f t="shared" si="105"/>
        <v>24</v>
      </c>
      <c r="V828" s="7">
        <v>35827</v>
      </c>
      <c r="W828" t="s">
        <v>649</v>
      </c>
      <c r="X828" s="2">
        <v>0.48699999999999999</v>
      </c>
      <c r="Y828" s="6">
        <f t="shared" si="102"/>
        <v>1.3000186861002109E-2</v>
      </c>
      <c r="AA828">
        <v>214922</v>
      </c>
      <c r="AB828">
        <v>130262</v>
      </c>
      <c r="AD828" t="s">
        <v>4</v>
      </c>
      <c r="AE828">
        <v>37</v>
      </c>
      <c r="AF828">
        <v>2</v>
      </c>
      <c r="AH828" t="s">
        <v>3325</v>
      </c>
      <c r="AI828" t="s">
        <v>3324</v>
      </c>
      <c r="AJ828" t="s">
        <v>3323</v>
      </c>
      <c r="AK828" t="s">
        <v>3322</v>
      </c>
      <c r="AL828">
        <v>10</v>
      </c>
      <c r="AM828" s="5">
        <f t="shared" si="106"/>
        <v>0.41666666666666669</v>
      </c>
      <c r="AN828" s="4">
        <f t="shared" si="103"/>
        <v>6.310740880979427E-4</v>
      </c>
      <c r="AO828" s="3"/>
      <c r="AP828">
        <v>0</v>
      </c>
      <c r="AR828" t="s">
        <v>1</v>
      </c>
      <c r="AT828" s="2" t="s">
        <v>0</v>
      </c>
      <c r="AU828" s="1">
        <f t="shared" si="107"/>
        <v>0.92894530291308586</v>
      </c>
      <c r="AV828" s="1">
        <f t="shared" si="108"/>
        <v>0.68156304745500251</v>
      </c>
      <c r="AW828" s="1">
        <f t="shared" si="109"/>
        <v>0.43418079199691922</v>
      </c>
    </row>
    <row r="829" spans="1:49" x14ac:dyDescent="0.2">
      <c r="A829">
        <v>827</v>
      </c>
      <c r="B829" t="s">
        <v>3321</v>
      </c>
      <c r="C829" t="s">
        <v>3320</v>
      </c>
      <c r="F829" t="s">
        <v>3319</v>
      </c>
      <c r="G829" t="s">
        <v>15</v>
      </c>
      <c r="H829" t="s">
        <v>14</v>
      </c>
      <c r="I829" t="s">
        <v>3318</v>
      </c>
      <c r="J829">
        <v>60010818</v>
      </c>
      <c r="K829" t="s">
        <v>3317</v>
      </c>
      <c r="L829" t="s">
        <v>3316</v>
      </c>
      <c r="M829" t="s">
        <v>104</v>
      </c>
      <c r="N829">
        <v>2</v>
      </c>
      <c r="O829" t="s">
        <v>3315</v>
      </c>
      <c r="P829" t="s">
        <v>3314</v>
      </c>
      <c r="Q829" t="s">
        <v>3313</v>
      </c>
      <c r="R829" s="7">
        <v>35796</v>
      </c>
      <c r="S829" s="8">
        <f t="shared" si="104"/>
        <v>1998</v>
      </c>
      <c r="T829" s="8">
        <v>1998</v>
      </c>
      <c r="U829" s="8">
        <f t="shared" si="105"/>
        <v>24</v>
      </c>
      <c r="V829" s="7">
        <v>1998</v>
      </c>
      <c r="W829" s="12" t="s">
        <v>3074</v>
      </c>
      <c r="X829" s="2">
        <v>2.383</v>
      </c>
      <c r="Y829" s="6">
        <f t="shared" si="102"/>
        <v>6.3612824003630442E-2</v>
      </c>
      <c r="AA829">
        <v>13502417</v>
      </c>
      <c r="AB829">
        <v>17416</v>
      </c>
      <c r="AD829" t="s">
        <v>4</v>
      </c>
      <c r="AE829">
        <v>145</v>
      </c>
      <c r="AF829">
        <v>1</v>
      </c>
      <c r="AH829" t="s">
        <v>1153</v>
      </c>
      <c r="AI829" t="s">
        <v>3312</v>
      </c>
      <c r="AJ829" t="s">
        <v>3311</v>
      </c>
      <c r="AK829" t="s">
        <v>3310</v>
      </c>
      <c r="AL829">
        <v>47</v>
      </c>
      <c r="AM829" s="5">
        <f t="shared" si="106"/>
        <v>1.9583333333333333</v>
      </c>
      <c r="AN829" s="4">
        <f t="shared" si="103"/>
        <v>2.9660482140603304E-3</v>
      </c>
      <c r="AO829" s="3"/>
      <c r="AP829">
        <v>0</v>
      </c>
      <c r="AR829" t="s">
        <v>1</v>
      </c>
      <c r="AT829" s="2" t="s">
        <v>0</v>
      </c>
      <c r="AU829" s="1">
        <f t="shared" si="107"/>
        <v>4.5418791266759406</v>
      </c>
      <c r="AV829" s="1">
        <f t="shared" si="108"/>
        <v>3.3289436108845383</v>
      </c>
      <c r="AW829" s="1">
        <f t="shared" si="109"/>
        <v>2.1160080950931364</v>
      </c>
    </row>
    <row r="830" spans="1:49" x14ac:dyDescent="0.2">
      <c r="A830">
        <v>828</v>
      </c>
      <c r="B830" t="s">
        <v>3309</v>
      </c>
      <c r="C830" t="s">
        <v>3308</v>
      </c>
      <c r="D830" t="s">
        <v>3307</v>
      </c>
      <c r="F830" t="s">
        <v>3306</v>
      </c>
      <c r="G830" t="s">
        <v>15</v>
      </c>
      <c r="H830" t="s">
        <v>14</v>
      </c>
      <c r="I830" t="s">
        <v>3305</v>
      </c>
      <c r="J830">
        <v>60000745</v>
      </c>
      <c r="K830" t="s">
        <v>3304</v>
      </c>
      <c r="L830" t="s">
        <v>3303</v>
      </c>
      <c r="M830" t="s">
        <v>73</v>
      </c>
      <c r="N830">
        <v>4</v>
      </c>
      <c r="O830" t="s">
        <v>3302</v>
      </c>
      <c r="P830" t="s">
        <v>3301</v>
      </c>
      <c r="Q830" t="s">
        <v>3300</v>
      </c>
      <c r="R830" s="7">
        <v>35796</v>
      </c>
      <c r="S830" s="8">
        <f t="shared" si="104"/>
        <v>1998</v>
      </c>
      <c r="T830" s="8">
        <v>1998</v>
      </c>
      <c r="U830" s="8">
        <f t="shared" si="105"/>
        <v>24</v>
      </c>
      <c r="V830" s="7">
        <v>35827</v>
      </c>
      <c r="W830" t="s">
        <v>3299</v>
      </c>
      <c r="X830" s="2">
        <v>0.65200000000000002</v>
      </c>
      <c r="Y830" s="6">
        <f t="shared" si="102"/>
        <v>1.7404767624996664E-2</v>
      </c>
      <c r="AA830">
        <v>222313</v>
      </c>
      <c r="AB830">
        <v>12179</v>
      </c>
      <c r="AD830" t="s">
        <v>4</v>
      </c>
      <c r="AE830" t="s">
        <v>3298</v>
      </c>
      <c r="AH830" t="s">
        <v>3297</v>
      </c>
      <c r="AI830" t="s">
        <v>3296</v>
      </c>
      <c r="AJ830" t="s">
        <v>3295</v>
      </c>
      <c r="AK830" t="s">
        <v>3294</v>
      </c>
      <c r="AL830">
        <v>45</v>
      </c>
      <c r="AM830" s="5">
        <f t="shared" si="106"/>
        <v>1.875</v>
      </c>
      <c r="AN830" s="4">
        <f t="shared" si="103"/>
        <v>2.8398333964407422E-3</v>
      </c>
      <c r="AO830" s="3"/>
      <c r="AP830">
        <v>0</v>
      </c>
      <c r="AQ830" t="s">
        <v>169</v>
      </c>
      <c r="AR830" t="s">
        <v>3293</v>
      </c>
      <c r="AS830" t="s">
        <v>167</v>
      </c>
      <c r="AT830" s="2">
        <v>3.5990000000000002</v>
      </c>
      <c r="AU830" s="1">
        <f t="shared" si="107"/>
        <v>1.3035287356429888</v>
      </c>
      <c r="AV830" s="1">
        <f t="shared" si="108"/>
        <v>1.0122300510718703</v>
      </c>
      <c r="AW830" s="1">
        <f t="shared" si="109"/>
        <v>0.72093136650075185</v>
      </c>
    </row>
    <row r="831" spans="1:49" x14ac:dyDescent="0.2">
      <c r="A831">
        <v>829</v>
      </c>
      <c r="B831" t="s">
        <v>3292</v>
      </c>
      <c r="C831" t="s">
        <v>3291</v>
      </c>
      <c r="F831" t="s">
        <v>3290</v>
      </c>
      <c r="G831" t="s">
        <v>15</v>
      </c>
      <c r="H831" t="s">
        <v>14</v>
      </c>
      <c r="I831" t="s">
        <v>3289</v>
      </c>
      <c r="J831">
        <v>60028186</v>
      </c>
      <c r="K831" t="s">
        <v>3288</v>
      </c>
      <c r="L831" t="s">
        <v>3287</v>
      </c>
      <c r="M831" t="s">
        <v>3286</v>
      </c>
      <c r="N831">
        <v>3</v>
      </c>
      <c r="O831" t="s">
        <v>3285</v>
      </c>
      <c r="P831" t="s">
        <v>3284</v>
      </c>
      <c r="Q831" t="s">
        <v>3283</v>
      </c>
      <c r="R831" s="7">
        <v>35796</v>
      </c>
      <c r="S831" s="8">
        <f t="shared" si="104"/>
        <v>1998</v>
      </c>
      <c r="T831" s="8">
        <v>1998</v>
      </c>
      <c r="U831" s="8">
        <f t="shared" si="105"/>
        <v>24</v>
      </c>
      <c r="V831" s="7">
        <v>1998</v>
      </c>
      <c r="W831" t="s">
        <v>1169</v>
      </c>
      <c r="X831" s="2">
        <v>0.30399999999999999</v>
      </c>
      <c r="Y831" s="6">
        <f t="shared" si="102"/>
        <v>8.115106377299057E-3</v>
      </c>
      <c r="AA831">
        <v>8952477</v>
      </c>
      <c r="AB831">
        <v>12250</v>
      </c>
      <c r="AD831" t="s">
        <v>4</v>
      </c>
      <c r="AE831">
        <v>17</v>
      </c>
      <c r="AF831">
        <v>3</v>
      </c>
      <c r="AH831" t="s">
        <v>3282</v>
      </c>
      <c r="AI831" t="s">
        <v>3281</v>
      </c>
      <c r="AJ831" t="s">
        <v>3280</v>
      </c>
      <c r="AK831" t="s">
        <v>3279</v>
      </c>
      <c r="AL831">
        <v>36</v>
      </c>
      <c r="AM831" s="5">
        <f t="shared" si="106"/>
        <v>1.5</v>
      </c>
      <c r="AN831" s="4">
        <f t="shared" si="103"/>
        <v>2.2718667171525938E-3</v>
      </c>
      <c r="AO831" s="3"/>
      <c r="AP831">
        <v>0</v>
      </c>
      <c r="AR831" t="s">
        <v>1</v>
      </c>
      <c r="AT831" s="2" t="s">
        <v>0</v>
      </c>
      <c r="AU831" s="1">
        <f t="shared" si="107"/>
        <v>0.63621344792551171</v>
      </c>
      <c r="AV831" s="1">
        <f t="shared" si="108"/>
        <v>0.51934865472258251</v>
      </c>
      <c r="AW831" s="1">
        <f t="shared" si="109"/>
        <v>0.40248386151965326</v>
      </c>
    </row>
    <row r="832" spans="1:49" x14ac:dyDescent="0.2">
      <c r="A832">
        <v>830</v>
      </c>
      <c r="B832" t="s">
        <v>3278</v>
      </c>
      <c r="C832" t="s">
        <v>3277</v>
      </c>
      <c r="F832" t="s">
        <v>3276</v>
      </c>
      <c r="G832" t="s">
        <v>15</v>
      </c>
      <c r="H832" t="s">
        <v>14</v>
      </c>
      <c r="I832" t="s">
        <v>3275</v>
      </c>
      <c r="J832">
        <v>60020650</v>
      </c>
      <c r="K832" t="s">
        <v>3274</v>
      </c>
      <c r="L832" t="s">
        <v>3273</v>
      </c>
      <c r="M832" t="s">
        <v>104</v>
      </c>
      <c r="N832">
        <v>3</v>
      </c>
      <c r="O832" t="s">
        <v>3272</v>
      </c>
      <c r="P832" t="s">
        <v>3271</v>
      </c>
      <c r="Q832" t="s">
        <v>3270</v>
      </c>
      <c r="R832" s="7">
        <v>35796</v>
      </c>
      <c r="S832" s="8">
        <f t="shared" si="104"/>
        <v>1998</v>
      </c>
      <c r="T832" s="8">
        <v>1998</v>
      </c>
      <c r="U832" s="8">
        <f t="shared" si="105"/>
        <v>24</v>
      </c>
      <c r="V832" s="7">
        <v>1998</v>
      </c>
      <c r="W832" s="12" t="s">
        <v>3172</v>
      </c>
      <c r="X832" s="2">
        <v>2.383</v>
      </c>
      <c r="Y832" s="6">
        <f t="shared" si="102"/>
        <v>6.3612824003630442E-2</v>
      </c>
      <c r="AA832">
        <v>13502395</v>
      </c>
      <c r="AB832">
        <v>17418</v>
      </c>
      <c r="AD832" t="s">
        <v>4</v>
      </c>
      <c r="AE832">
        <v>145</v>
      </c>
      <c r="AF832">
        <v>1</v>
      </c>
      <c r="AH832" t="s">
        <v>3269</v>
      </c>
      <c r="AI832" t="s">
        <v>3268</v>
      </c>
      <c r="AJ832" t="s">
        <v>3267</v>
      </c>
      <c r="AK832" t="s">
        <v>3266</v>
      </c>
      <c r="AL832">
        <v>46</v>
      </c>
      <c r="AM832" s="5">
        <f t="shared" si="106"/>
        <v>1.9166666666666667</v>
      </c>
      <c r="AN832" s="4">
        <f t="shared" si="103"/>
        <v>2.9029408052505365E-3</v>
      </c>
      <c r="AO832" s="3"/>
      <c r="AP832">
        <v>0</v>
      </c>
      <c r="AR832" t="s">
        <v>1</v>
      </c>
      <c r="AT832" s="2" t="s">
        <v>0</v>
      </c>
      <c r="AU832" s="1">
        <f t="shared" si="107"/>
        <v>4.5399859044116466</v>
      </c>
      <c r="AV832" s="1">
        <f t="shared" si="108"/>
        <v>3.3257882404440489</v>
      </c>
      <c r="AW832" s="1">
        <f t="shared" si="109"/>
        <v>2.1115905764764507</v>
      </c>
    </row>
    <row r="833" spans="1:49" x14ac:dyDescent="0.2">
      <c r="A833">
        <v>831</v>
      </c>
      <c r="B833" t="s">
        <v>3265</v>
      </c>
      <c r="C833" t="s">
        <v>3264</v>
      </c>
      <c r="F833" t="s">
        <v>3263</v>
      </c>
      <c r="G833" t="s">
        <v>15</v>
      </c>
      <c r="H833" t="s">
        <v>14</v>
      </c>
      <c r="I833" t="s">
        <v>3262</v>
      </c>
      <c r="J833" t="s">
        <v>3261</v>
      </c>
      <c r="K833" t="s">
        <v>3260</v>
      </c>
      <c r="L833" t="s">
        <v>3259</v>
      </c>
      <c r="M833" t="s">
        <v>3258</v>
      </c>
      <c r="N833">
        <v>3</v>
      </c>
      <c r="O833" t="s">
        <v>3257</v>
      </c>
      <c r="P833" t="s">
        <v>3256</v>
      </c>
      <c r="Q833" t="s">
        <v>3255</v>
      </c>
      <c r="R833" s="7">
        <v>35796</v>
      </c>
      <c r="S833" s="8">
        <f t="shared" si="104"/>
        <v>1998</v>
      </c>
      <c r="T833" s="8">
        <v>1998</v>
      </c>
      <c r="U833" s="8">
        <f t="shared" si="105"/>
        <v>24</v>
      </c>
      <c r="V833" s="7">
        <v>1998</v>
      </c>
      <c r="W833" t="s">
        <v>3254</v>
      </c>
      <c r="X833" s="2">
        <v>0.24</v>
      </c>
      <c r="Y833" s="6">
        <f t="shared" si="102"/>
        <v>6.4066629294466243E-3</v>
      </c>
      <c r="AA833">
        <v>9251030</v>
      </c>
      <c r="AB833">
        <v>25569</v>
      </c>
      <c r="AD833" t="s">
        <v>4</v>
      </c>
      <c r="AE833">
        <v>15</v>
      </c>
      <c r="AF833">
        <v>2</v>
      </c>
      <c r="AH833" t="s">
        <v>3253</v>
      </c>
      <c r="AI833" t="s">
        <v>3252</v>
      </c>
      <c r="AJ833" t="s">
        <v>3251</v>
      </c>
      <c r="AK833" t="s">
        <v>3250</v>
      </c>
      <c r="AL833">
        <v>0</v>
      </c>
      <c r="AM833" s="5">
        <f t="shared" si="106"/>
        <v>0</v>
      </c>
      <c r="AN833" s="4">
        <f t="shared" si="103"/>
        <v>0</v>
      </c>
      <c r="AO833" s="3"/>
      <c r="AP833">
        <v>0</v>
      </c>
      <c r="AQ833" t="s">
        <v>3249</v>
      </c>
      <c r="AR833" t="s">
        <v>3248</v>
      </c>
      <c r="AS833" t="s">
        <v>3247</v>
      </c>
      <c r="AT833" s="2" t="s">
        <v>0</v>
      </c>
      <c r="AU833" s="1">
        <f t="shared" si="107"/>
        <v>0.44846640506126367</v>
      </c>
      <c r="AV833" s="1">
        <f t="shared" si="108"/>
        <v>0.32033314647233124</v>
      </c>
      <c r="AW833" s="1">
        <f t="shared" si="109"/>
        <v>0.19219988788339873</v>
      </c>
    </row>
    <row r="834" spans="1:49" x14ac:dyDescent="0.2">
      <c r="A834">
        <v>832</v>
      </c>
      <c r="B834" t="s">
        <v>3246</v>
      </c>
      <c r="C834" t="s">
        <v>3245</v>
      </c>
      <c r="D834" t="s">
        <v>3244</v>
      </c>
      <c r="F834" t="s">
        <v>3243</v>
      </c>
      <c r="G834" t="s">
        <v>15</v>
      </c>
      <c r="H834" t="s">
        <v>14</v>
      </c>
      <c r="I834" t="s">
        <v>3242</v>
      </c>
      <c r="J834" t="s">
        <v>3241</v>
      </c>
      <c r="K834" t="s">
        <v>3240</v>
      </c>
      <c r="L834" t="s">
        <v>3239</v>
      </c>
      <c r="M834" t="s">
        <v>3238</v>
      </c>
      <c r="N834">
        <v>2</v>
      </c>
      <c r="O834" t="s">
        <v>3237</v>
      </c>
      <c r="P834" t="s">
        <v>3236</v>
      </c>
      <c r="Q834" t="s">
        <v>3235</v>
      </c>
      <c r="R834" s="7">
        <v>35796</v>
      </c>
      <c r="S834" s="8">
        <f t="shared" si="104"/>
        <v>1998</v>
      </c>
      <c r="T834" s="8">
        <v>1998</v>
      </c>
      <c r="U834" s="8">
        <f t="shared" si="105"/>
        <v>24</v>
      </c>
      <c r="V834" s="7">
        <v>1998</v>
      </c>
      <c r="W834" t="s">
        <v>3234</v>
      </c>
      <c r="X834" s="2">
        <v>2.383</v>
      </c>
      <c r="Y834" s="6">
        <f t="shared" ref="Y834:Y897" si="110">(X834-$Z$3)/($Z$2-$Z$3)</f>
        <v>6.3612824003630442E-2</v>
      </c>
      <c r="AA834">
        <v>189219</v>
      </c>
      <c r="AB834">
        <v>17915</v>
      </c>
      <c r="AD834" t="s">
        <v>4</v>
      </c>
      <c r="AE834">
        <v>86</v>
      </c>
      <c r="AF834">
        <v>2</v>
      </c>
      <c r="AH834" t="s">
        <v>3233</v>
      </c>
      <c r="AI834" t="s">
        <v>3232</v>
      </c>
      <c r="AJ834" t="s">
        <v>3231</v>
      </c>
      <c r="AK834" t="s">
        <v>3230</v>
      </c>
      <c r="AL834">
        <v>171</v>
      </c>
      <c r="AM834" s="5">
        <f t="shared" si="106"/>
        <v>7.125</v>
      </c>
      <c r="AN834" s="4">
        <f t="shared" ref="AN834:AN897" si="111">(AM834-$AO$3)/($AO$2-$AO$3)</f>
        <v>1.0791366906474821E-2</v>
      </c>
      <c r="AO834" s="3"/>
      <c r="AP834">
        <v>0</v>
      </c>
      <c r="AQ834" t="s">
        <v>204</v>
      </c>
      <c r="AR834" t="s">
        <v>3229</v>
      </c>
      <c r="AS834" t="s">
        <v>202</v>
      </c>
      <c r="AT834" s="2">
        <v>10.961</v>
      </c>
      <c r="AU834" s="1">
        <f t="shared" si="107"/>
        <v>4.7766386874483757</v>
      </c>
      <c r="AV834" s="1">
        <f t="shared" si="108"/>
        <v>3.7202095455052633</v>
      </c>
      <c r="AW834" s="1">
        <f t="shared" si="109"/>
        <v>2.6637804035621508</v>
      </c>
    </row>
    <row r="835" spans="1:49" x14ac:dyDescent="0.2">
      <c r="A835">
        <v>833</v>
      </c>
      <c r="B835" t="s">
        <v>3228</v>
      </c>
      <c r="C835" t="s">
        <v>3227</v>
      </c>
      <c r="D835" t="s">
        <v>3226</v>
      </c>
      <c r="F835" t="s">
        <v>3225</v>
      </c>
      <c r="G835" t="s">
        <v>15</v>
      </c>
      <c r="H835" t="s">
        <v>14</v>
      </c>
      <c r="I835" t="s">
        <v>3224</v>
      </c>
      <c r="J835">
        <v>60008950</v>
      </c>
      <c r="K835" t="s">
        <v>237</v>
      </c>
      <c r="L835" t="s">
        <v>236</v>
      </c>
      <c r="M835" t="s">
        <v>235</v>
      </c>
      <c r="N835">
        <v>2</v>
      </c>
      <c r="O835" t="s">
        <v>3223</v>
      </c>
      <c r="P835" t="s">
        <v>3222</v>
      </c>
      <c r="Q835" t="s">
        <v>232</v>
      </c>
      <c r="R835" s="7">
        <v>35796</v>
      </c>
      <c r="S835" s="8">
        <f t="shared" si="104"/>
        <v>1998</v>
      </c>
      <c r="T835" s="8">
        <v>1998</v>
      </c>
      <c r="U835" s="8">
        <f t="shared" si="105"/>
        <v>24</v>
      </c>
      <c r="V835" s="7">
        <v>1998</v>
      </c>
      <c r="W835" t="s">
        <v>3221</v>
      </c>
      <c r="X835" s="2">
        <v>1.468</v>
      </c>
      <c r="Y835" s="6">
        <f t="shared" si="110"/>
        <v>3.9187421585115186E-2</v>
      </c>
      <c r="AA835">
        <v>906778</v>
      </c>
      <c r="AB835">
        <v>18931</v>
      </c>
      <c r="AD835" t="s">
        <v>4</v>
      </c>
      <c r="AE835">
        <v>46</v>
      </c>
      <c r="AF835">
        <v>2</v>
      </c>
      <c r="AH835" t="s">
        <v>3220</v>
      </c>
      <c r="AI835" t="s">
        <v>3219</v>
      </c>
      <c r="AJ835" t="s">
        <v>3218</v>
      </c>
      <c r="AK835" t="s">
        <v>3217</v>
      </c>
      <c r="AL835">
        <v>4</v>
      </c>
      <c r="AM835" s="5">
        <f t="shared" si="106"/>
        <v>0.16666666666666666</v>
      </c>
      <c r="AN835" s="4">
        <f t="shared" si="111"/>
        <v>2.5242963523917705E-4</v>
      </c>
      <c r="AO835" s="3"/>
      <c r="AP835">
        <v>0</v>
      </c>
      <c r="AR835" t="s">
        <v>1</v>
      </c>
      <c r="AT835" s="2">
        <v>5.0830000000000002</v>
      </c>
      <c r="AU835" s="1">
        <f t="shared" si="107"/>
        <v>2.7506924000152382</v>
      </c>
      <c r="AV835" s="1">
        <f t="shared" si="108"/>
        <v>1.9719925610177182</v>
      </c>
      <c r="AW835" s="1">
        <f t="shared" si="109"/>
        <v>1.1932927220201979</v>
      </c>
    </row>
    <row r="836" spans="1:49" x14ac:dyDescent="0.2">
      <c r="A836">
        <v>834</v>
      </c>
      <c r="B836" t="s">
        <v>3216</v>
      </c>
      <c r="F836" t="s">
        <v>3215</v>
      </c>
      <c r="G836" t="s">
        <v>15</v>
      </c>
      <c r="H836" t="s">
        <v>14</v>
      </c>
      <c r="I836" t="s">
        <v>1637</v>
      </c>
      <c r="J836">
        <v>60025555</v>
      </c>
      <c r="K836" t="s">
        <v>1636</v>
      </c>
      <c r="L836" t="s">
        <v>966</v>
      </c>
      <c r="M836" t="s">
        <v>89</v>
      </c>
      <c r="N836">
        <v>4</v>
      </c>
      <c r="O836" t="s">
        <v>3214</v>
      </c>
      <c r="P836" t="s">
        <v>3213</v>
      </c>
      <c r="Q836" t="s">
        <v>3212</v>
      </c>
      <c r="R836" s="7">
        <v>35796</v>
      </c>
      <c r="S836" s="8">
        <f t="shared" si="104"/>
        <v>1998</v>
      </c>
      <c r="T836" s="8">
        <v>1998</v>
      </c>
      <c r="U836" s="8">
        <f t="shared" si="105"/>
        <v>24</v>
      </c>
      <c r="V836" s="7">
        <v>1998</v>
      </c>
      <c r="W836" t="s">
        <v>1634</v>
      </c>
      <c r="X836" s="2">
        <v>0.182</v>
      </c>
      <c r="Y836" s="6">
        <f t="shared" si="110"/>
        <v>4.8583860548303574E-3</v>
      </c>
      <c r="AA836">
        <v>9168524</v>
      </c>
      <c r="AB836">
        <v>26075</v>
      </c>
      <c r="AD836" t="s">
        <v>4</v>
      </c>
      <c r="AE836" t="s">
        <v>1633</v>
      </c>
      <c r="AF836">
        <v>2</v>
      </c>
      <c r="AH836" t="s">
        <v>3211</v>
      </c>
      <c r="AI836" t="s">
        <v>3210</v>
      </c>
      <c r="AJ836" t="s">
        <v>3209</v>
      </c>
      <c r="AK836" t="s">
        <v>3208</v>
      </c>
      <c r="AL836">
        <v>0</v>
      </c>
      <c r="AM836" s="5">
        <f t="shared" si="106"/>
        <v>0</v>
      </c>
      <c r="AN836" s="4">
        <f t="shared" si="111"/>
        <v>0</v>
      </c>
      <c r="AO836" s="3"/>
      <c r="AP836">
        <v>0</v>
      </c>
      <c r="AR836" t="s">
        <v>1</v>
      </c>
      <c r="AT836" s="2">
        <v>0.35199999999999998</v>
      </c>
      <c r="AU836" s="1">
        <f t="shared" si="107"/>
        <v>0.340087023838125</v>
      </c>
      <c r="AV836" s="1">
        <f t="shared" si="108"/>
        <v>0.24291930274151788</v>
      </c>
      <c r="AW836" s="1">
        <f t="shared" si="109"/>
        <v>0.14575158164491073</v>
      </c>
    </row>
    <row r="837" spans="1:49" x14ac:dyDescent="0.2">
      <c r="A837">
        <v>835</v>
      </c>
      <c r="B837" t="s">
        <v>3207</v>
      </c>
      <c r="C837" t="s">
        <v>3206</v>
      </c>
      <c r="F837" t="s">
        <v>3205</v>
      </c>
      <c r="G837" t="s">
        <v>15</v>
      </c>
      <c r="H837" t="s">
        <v>14</v>
      </c>
      <c r="I837" t="s">
        <v>3204</v>
      </c>
      <c r="J837">
        <v>60024350</v>
      </c>
      <c r="K837" t="s">
        <v>3203</v>
      </c>
      <c r="L837" t="s">
        <v>3202</v>
      </c>
      <c r="M837" t="s">
        <v>783</v>
      </c>
      <c r="N837">
        <v>3</v>
      </c>
      <c r="O837" t="s">
        <v>3201</v>
      </c>
      <c r="P837" t="s">
        <v>3200</v>
      </c>
      <c r="Q837" t="s">
        <v>3199</v>
      </c>
      <c r="R837" s="7">
        <v>35796</v>
      </c>
      <c r="S837" s="8">
        <f t="shared" si="104"/>
        <v>1998</v>
      </c>
      <c r="T837" s="8">
        <v>1998</v>
      </c>
      <c r="U837" s="8">
        <f t="shared" si="105"/>
        <v>24</v>
      </c>
      <c r="V837" s="7">
        <v>1998</v>
      </c>
      <c r="W837" t="s">
        <v>174</v>
      </c>
      <c r="X837" s="2">
        <v>0.61499999999999999</v>
      </c>
      <c r="Y837" s="6">
        <f t="shared" si="110"/>
        <v>1.6417073756706976E-2</v>
      </c>
      <c r="AA837">
        <v>1959271</v>
      </c>
      <c r="AB837">
        <v>12141</v>
      </c>
      <c r="AD837" t="s">
        <v>4</v>
      </c>
      <c r="AE837">
        <v>19</v>
      </c>
      <c r="AF837">
        <v>2</v>
      </c>
      <c r="AH837" t="s">
        <v>3198</v>
      </c>
      <c r="AI837" t="s">
        <v>3197</v>
      </c>
      <c r="AK837" t="s">
        <v>3196</v>
      </c>
      <c r="AL837">
        <v>0</v>
      </c>
      <c r="AM837" s="5">
        <f t="shared" si="106"/>
        <v>0</v>
      </c>
      <c r="AN837" s="4">
        <f t="shared" si="111"/>
        <v>0</v>
      </c>
      <c r="AO837" s="3"/>
      <c r="AP837">
        <v>0</v>
      </c>
      <c r="AR837" t="s">
        <v>1</v>
      </c>
      <c r="AT837" s="2" t="s">
        <v>0</v>
      </c>
      <c r="AU837" s="1">
        <f t="shared" si="107"/>
        <v>1.1491951629694881</v>
      </c>
      <c r="AV837" s="1">
        <f t="shared" si="108"/>
        <v>0.82085368783534873</v>
      </c>
      <c r="AW837" s="1">
        <f t="shared" si="109"/>
        <v>0.49251221270120926</v>
      </c>
    </row>
    <row r="838" spans="1:49" x14ac:dyDescent="0.2">
      <c r="A838">
        <v>836</v>
      </c>
      <c r="B838" t="s">
        <v>3195</v>
      </c>
      <c r="C838" t="s">
        <v>3194</v>
      </c>
      <c r="F838" t="s">
        <v>3193</v>
      </c>
      <c r="G838" t="s">
        <v>15</v>
      </c>
      <c r="H838" t="s">
        <v>14</v>
      </c>
      <c r="I838" t="s">
        <v>3192</v>
      </c>
      <c r="J838">
        <v>60029859</v>
      </c>
      <c r="K838" t="s">
        <v>3191</v>
      </c>
      <c r="L838" t="s">
        <v>3190</v>
      </c>
      <c r="M838" t="s">
        <v>300</v>
      </c>
      <c r="N838">
        <v>2</v>
      </c>
      <c r="O838" t="s">
        <v>3189</v>
      </c>
      <c r="P838" t="s">
        <v>3188</v>
      </c>
      <c r="Q838" t="s">
        <v>3187</v>
      </c>
      <c r="R838" s="7">
        <v>35796</v>
      </c>
      <c r="S838" s="8">
        <f t="shared" si="104"/>
        <v>1998</v>
      </c>
      <c r="T838" s="8">
        <v>1998</v>
      </c>
      <c r="U838" s="8">
        <f t="shared" si="105"/>
        <v>24</v>
      </c>
      <c r="V838" s="7">
        <v>1998</v>
      </c>
      <c r="W838" s="12" t="s">
        <v>3172</v>
      </c>
      <c r="X838" s="2">
        <v>2.383</v>
      </c>
      <c r="Y838" s="6">
        <f t="shared" si="110"/>
        <v>6.3612824003630442E-2</v>
      </c>
      <c r="AA838">
        <v>13502395</v>
      </c>
      <c r="AB838">
        <v>17418</v>
      </c>
      <c r="AD838" t="s">
        <v>4</v>
      </c>
      <c r="AE838">
        <v>145</v>
      </c>
      <c r="AF838">
        <v>1</v>
      </c>
      <c r="AH838" t="s">
        <v>3186</v>
      </c>
      <c r="AI838" t="s">
        <v>3185</v>
      </c>
      <c r="AJ838" t="s">
        <v>3184</v>
      </c>
      <c r="AK838" t="s">
        <v>3183</v>
      </c>
      <c r="AL838">
        <v>4</v>
      </c>
      <c r="AM838" s="5">
        <f t="shared" si="106"/>
        <v>0.16666666666666666</v>
      </c>
      <c r="AN838" s="4">
        <f t="shared" si="111"/>
        <v>2.5242963523917705E-4</v>
      </c>
      <c r="AO838" s="3"/>
      <c r="AP838">
        <v>0</v>
      </c>
      <c r="AR838" t="s">
        <v>1</v>
      </c>
      <c r="AT838" s="2" t="s">
        <v>0</v>
      </c>
      <c r="AU838" s="1">
        <f t="shared" si="107"/>
        <v>4.4604705693113065</v>
      </c>
      <c r="AV838" s="1">
        <f t="shared" si="108"/>
        <v>3.1932626819434811</v>
      </c>
      <c r="AW838" s="1">
        <f t="shared" si="109"/>
        <v>1.9260547945756556</v>
      </c>
    </row>
    <row r="839" spans="1:49" x14ac:dyDescent="0.2">
      <c r="A839">
        <v>837</v>
      </c>
      <c r="B839" t="s">
        <v>3182</v>
      </c>
      <c r="C839" t="s">
        <v>3181</v>
      </c>
      <c r="F839" t="s">
        <v>3180</v>
      </c>
      <c r="G839" t="s">
        <v>15</v>
      </c>
      <c r="H839" t="s">
        <v>14</v>
      </c>
      <c r="I839" t="s">
        <v>3179</v>
      </c>
      <c r="J839" t="s">
        <v>3178</v>
      </c>
      <c r="K839" t="s">
        <v>3177</v>
      </c>
      <c r="L839" t="s">
        <v>3176</v>
      </c>
      <c r="M839" t="s">
        <v>2669</v>
      </c>
      <c r="N839">
        <v>3</v>
      </c>
      <c r="O839" t="s">
        <v>3175</v>
      </c>
      <c r="P839" t="s">
        <v>3174</v>
      </c>
      <c r="Q839" t="s">
        <v>3173</v>
      </c>
      <c r="R839" s="7">
        <v>35796</v>
      </c>
      <c r="S839" s="8">
        <f t="shared" si="104"/>
        <v>1998</v>
      </c>
      <c r="T839" s="8">
        <v>1998</v>
      </c>
      <c r="U839" s="8">
        <f t="shared" si="105"/>
        <v>24</v>
      </c>
      <c r="V839" s="7">
        <v>1998</v>
      </c>
      <c r="W839" s="12" t="s">
        <v>3172</v>
      </c>
      <c r="X839" s="2">
        <v>2.383</v>
      </c>
      <c r="Y839" s="6">
        <f t="shared" si="110"/>
        <v>6.3612824003630442E-2</v>
      </c>
      <c r="AA839">
        <v>13502395</v>
      </c>
      <c r="AB839">
        <v>17418</v>
      </c>
      <c r="AD839" t="s">
        <v>4</v>
      </c>
      <c r="AE839">
        <v>145</v>
      </c>
      <c r="AF839">
        <v>1</v>
      </c>
      <c r="AH839" s="11">
        <v>42979</v>
      </c>
      <c r="AI839" t="s">
        <v>3171</v>
      </c>
      <c r="AJ839" t="s">
        <v>3170</v>
      </c>
      <c r="AK839" t="s">
        <v>3169</v>
      </c>
      <c r="AL839">
        <v>25</v>
      </c>
      <c r="AM839" s="5">
        <f t="shared" si="106"/>
        <v>1.0416666666666667</v>
      </c>
      <c r="AN839" s="4">
        <f t="shared" si="111"/>
        <v>1.5776852202448568E-3</v>
      </c>
      <c r="AO839" s="3"/>
      <c r="AP839">
        <v>0</v>
      </c>
      <c r="AR839" t="s">
        <v>1</v>
      </c>
      <c r="AT839" s="2" t="s">
        <v>0</v>
      </c>
      <c r="AU839" s="1">
        <f t="shared" si="107"/>
        <v>4.500228236861477</v>
      </c>
      <c r="AV839" s="1">
        <f t="shared" si="108"/>
        <v>3.259525461193765</v>
      </c>
      <c r="AW839" s="1">
        <f t="shared" si="109"/>
        <v>2.0188226855260534</v>
      </c>
    </row>
    <row r="840" spans="1:49" x14ac:dyDescent="0.2">
      <c r="A840">
        <v>838</v>
      </c>
      <c r="B840" t="s">
        <v>3168</v>
      </c>
      <c r="C840" t="s">
        <v>3167</v>
      </c>
      <c r="F840" t="s">
        <v>3166</v>
      </c>
      <c r="G840" t="s">
        <v>15</v>
      </c>
      <c r="H840" t="s">
        <v>14</v>
      </c>
      <c r="I840" t="s">
        <v>3165</v>
      </c>
      <c r="J840">
        <v>60007902</v>
      </c>
      <c r="K840" t="s">
        <v>3164</v>
      </c>
      <c r="L840" t="s">
        <v>3163</v>
      </c>
      <c r="M840" t="s">
        <v>328</v>
      </c>
      <c r="N840">
        <v>2</v>
      </c>
      <c r="O840" t="s">
        <v>3162</v>
      </c>
      <c r="P840" t="s">
        <v>3161</v>
      </c>
      <c r="Q840" t="s">
        <v>3160</v>
      </c>
      <c r="R840" s="7">
        <v>35796</v>
      </c>
      <c r="S840" s="8">
        <f t="shared" si="104"/>
        <v>1998</v>
      </c>
      <c r="T840" s="8">
        <v>1998</v>
      </c>
      <c r="U840" s="8">
        <f t="shared" si="105"/>
        <v>24</v>
      </c>
      <c r="V840" s="7">
        <v>1998</v>
      </c>
      <c r="W840" s="12" t="s">
        <v>3074</v>
      </c>
      <c r="X840" s="2">
        <v>2.383</v>
      </c>
      <c r="Y840" s="6">
        <f t="shared" si="110"/>
        <v>6.3612824003630442E-2</v>
      </c>
      <c r="AA840">
        <v>13502417</v>
      </c>
      <c r="AB840">
        <v>17416</v>
      </c>
      <c r="AD840" t="s">
        <v>4</v>
      </c>
      <c r="AE840">
        <v>145</v>
      </c>
      <c r="AF840">
        <v>1</v>
      </c>
      <c r="AH840" t="s">
        <v>3159</v>
      </c>
      <c r="AI840" t="s">
        <v>3158</v>
      </c>
      <c r="AJ840" t="s">
        <v>3157</v>
      </c>
      <c r="AK840" t="s">
        <v>3156</v>
      </c>
      <c r="AL840">
        <v>64</v>
      </c>
      <c r="AM840" s="5">
        <f t="shared" si="106"/>
        <v>2.6666666666666665</v>
      </c>
      <c r="AN840" s="4">
        <f t="shared" si="111"/>
        <v>4.0388741638268328E-3</v>
      </c>
      <c r="AO840" s="3"/>
      <c r="AP840">
        <v>0</v>
      </c>
      <c r="AR840" t="s">
        <v>1</v>
      </c>
      <c r="AT840" s="2" t="s">
        <v>0</v>
      </c>
      <c r="AU840" s="1">
        <f t="shared" si="107"/>
        <v>4.574063905168936</v>
      </c>
      <c r="AV840" s="1">
        <f t="shared" si="108"/>
        <v>3.3825849083728641</v>
      </c>
      <c r="AW840" s="1">
        <f t="shared" si="109"/>
        <v>2.1911059115767917</v>
      </c>
    </row>
    <row r="841" spans="1:49" x14ac:dyDescent="0.2">
      <c r="A841">
        <v>839</v>
      </c>
      <c r="B841" t="s">
        <v>3155</v>
      </c>
      <c r="C841" t="s">
        <v>3154</v>
      </c>
      <c r="F841" t="s">
        <v>3153</v>
      </c>
      <c r="G841" t="s">
        <v>15</v>
      </c>
      <c r="H841" t="s">
        <v>14</v>
      </c>
      <c r="I841" t="s">
        <v>1297</v>
      </c>
      <c r="J841">
        <v>60006948</v>
      </c>
      <c r="K841" t="s">
        <v>1296</v>
      </c>
      <c r="L841" t="s">
        <v>1295</v>
      </c>
      <c r="M841" t="s">
        <v>1294</v>
      </c>
      <c r="N841">
        <v>2</v>
      </c>
      <c r="O841" t="s">
        <v>3152</v>
      </c>
      <c r="P841" t="s">
        <v>3151</v>
      </c>
      <c r="Q841" t="s">
        <v>3150</v>
      </c>
      <c r="R841" s="7">
        <v>35796</v>
      </c>
      <c r="S841" s="8">
        <f t="shared" si="104"/>
        <v>1998</v>
      </c>
      <c r="T841" s="8">
        <v>1998</v>
      </c>
      <c r="U841" s="8">
        <f t="shared" si="105"/>
        <v>24</v>
      </c>
      <c r="V841" s="7">
        <v>1998</v>
      </c>
      <c r="W841" s="12" t="s">
        <v>3074</v>
      </c>
      <c r="X841" s="2">
        <v>2.383</v>
      </c>
      <c r="Y841" s="6">
        <f t="shared" si="110"/>
        <v>6.3612824003630442E-2</v>
      </c>
      <c r="AA841">
        <v>13502417</v>
      </c>
      <c r="AB841">
        <v>17416</v>
      </c>
      <c r="AD841" t="s">
        <v>4</v>
      </c>
      <c r="AE841">
        <v>145</v>
      </c>
      <c r="AF841">
        <v>1</v>
      </c>
      <c r="AH841" t="s">
        <v>3149</v>
      </c>
      <c r="AI841" t="s">
        <v>3148</v>
      </c>
      <c r="AJ841" t="s">
        <v>3147</v>
      </c>
      <c r="AK841" t="s">
        <v>3146</v>
      </c>
      <c r="AL841">
        <v>26</v>
      </c>
      <c r="AM841" s="5">
        <f t="shared" si="106"/>
        <v>1.0833333333333333</v>
      </c>
      <c r="AN841" s="4">
        <f t="shared" si="111"/>
        <v>1.6407926290546509E-3</v>
      </c>
      <c r="AO841" s="3"/>
      <c r="AP841">
        <v>0</v>
      </c>
      <c r="AR841" t="s">
        <v>1</v>
      </c>
      <c r="AT841" s="2" t="s">
        <v>0</v>
      </c>
      <c r="AU841" s="1">
        <f t="shared" si="107"/>
        <v>4.502121459125771</v>
      </c>
      <c r="AV841" s="1">
        <f t="shared" si="108"/>
        <v>3.2626808316342548</v>
      </c>
      <c r="AW841" s="1">
        <f t="shared" si="109"/>
        <v>2.0232402041427391</v>
      </c>
    </row>
    <row r="842" spans="1:49" x14ac:dyDescent="0.2">
      <c r="A842">
        <v>840</v>
      </c>
      <c r="B842" t="s">
        <v>3145</v>
      </c>
      <c r="C842" t="s">
        <v>3144</v>
      </c>
      <c r="F842" t="s">
        <v>3143</v>
      </c>
      <c r="G842" t="s">
        <v>15</v>
      </c>
      <c r="H842" t="s">
        <v>14</v>
      </c>
      <c r="I842" t="s">
        <v>3142</v>
      </c>
      <c r="J842">
        <v>60004636</v>
      </c>
      <c r="K842" t="s">
        <v>3141</v>
      </c>
      <c r="L842" t="s">
        <v>3140</v>
      </c>
      <c r="M842" t="s">
        <v>104</v>
      </c>
      <c r="N842">
        <v>4</v>
      </c>
      <c r="O842" t="s">
        <v>3139</v>
      </c>
      <c r="P842" t="s">
        <v>3138</v>
      </c>
      <c r="Q842" t="s">
        <v>3137</v>
      </c>
      <c r="R842" s="7">
        <v>35796</v>
      </c>
      <c r="S842" s="8">
        <f t="shared" si="104"/>
        <v>1998</v>
      </c>
      <c r="T842" s="8">
        <v>1998</v>
      </c>
      <c r="U842" s="8">
        <f t="shared" si="105"/>
        <v>24</v>
      </c>
      <c r="V842" s="7">
        <v>1998</v>
      </c>
      <c r="W842" s="12" t="s">
        <v>3074</v>
      </c>
      <c r="X842" s="2">
        <v>2.383</v>
      </c>
      <c r="Y842" s="6">
        <f t="shared" si="110"/>
        <v>6.3612824003630442E-2</v>
      </c>
      <c r="AA842">
        <v>13502417</v>
      </c>
      <c r="AB842">
        <v>17416</v>
      </c>
      <c r="AD842" t="s">
        <v>4</v>
      </c>
      <c r="AE842">
        <v>145</v>
      </c>
      <c r="AF842">
        <v>1</v>
      </c>
      <c r="AH842" t="s">
        <v>3136</v>
      </c>
      <c r="AI842" t="s">
        <v>3135</v>
      </c>
      <c r="AJ842" t="s">
        <v>3134</v>
      </c>
      <c r="AK842" t="s">
        <v>3133</v>
      </c>
      <c r="AL842">
        <v>5</v>
      </c>
      <c r="AM842" s="5">
        <f t="shared" si="106"/>
        <v>0.20833333333333334</v>
      </c>
      <c r="AN842" s="4">
        <f t="shared" si="111"/>
        <v>3.1553704404897135E-4</v>
      </c>
      <c r="AO842" s="3"/>
      <c r="AP842">
        <v>0</v>
      </c>
      <c r="AR842" t="s">
        <v>1</v>
      </c>
      <c r="AT842" s="2" t="s">
        <v>0</v>
      </c>
      <c r="AU842" s="1">
        <f t="shared" si="107"/>
        <v>4.4623637915755996</v>
      </c>
      <c r="AV842" s="1">
        <f t="shared" si="108"/>
        <v>3.1964180523839709</v>
      </c>
      <c r="AW842" s="1">
        <f t="shared" si="109"/>
        <v>1.9304723131923414</v>
      </c>
    </row>
    <row r="843" spans="1:49" x14ac:dyDescent="0.2">
      <c r="A843">
        <v>841</v>
      </c>
      <c r="B843" t="s">
        <v>3132</v>
      </c>
      <c r="C843" t="s">
        <v>3131</v>
      </c>
      <c r="F843" t="s">
        <v>3130</v>
      </c>
      <c r="G843" t="s">
        <v>15</v>
      </c>
      <c r="H843" t="s">
        <v>14</v>
      </c>
      <c r="I843" t="s">
        <v>3129</v>
      </c>
      <c r="J843">
        <v>60027090</v>
      </c>
      <c r="K843" t="s">
        <v>3128</v>
      </c>
      <c r="L843" t="s">
        <v>3127</v>
      </c>
      <c r="M843" t="s">
        <v>73</v>
      </c>
      <c r="N843">
        <v>1</v>
      </c>
      <c r="O843" t="s">
        <v>3126</v>
      </c>
      <c r="P843">
        <v>7004293822</v>
      </c>
      <c r="Q843">
        <v>60027090</v>
      </c>
      <c r="R843" s="7">
        <v>35796</v>
      </c>
      <c r="S843" s="8">
        <f t="shared" si="104"/>
        <v>1998</v>
      </c>
      <c r="T843" s="8">
        <v>1998</v>
      </c>
      <c r="U843" s="8">
        <f t="shared" si="105"/>
        <v>24</v>
      </c>
      <c r="V843" s="7">
        <v>1998</v>
      </c>
      <c r="W843" s="12" t="s">
        <v>3074</v>
      </c>
      <c r="X843" s="2">
        <v>2.383</v>
      </c>
      <c r="Y843" s="6">
        <f t="shared" si="110"/>
        <v>6.3612824003630442E-2</v>
      </c>
      <c r="AA843">
        <v>13502417</v>
      </c>
      <c r="AB843">
        <v>17416</v>
      </c>
      <c r="AD843" t="s">
        <v>4</v>
      </c>
      <c r="AE843">
        <v>145</v>
      </c>
      <c r="AF843">
        <v>1</v>
      </c>
      <c r="AH843" t="s">
        <v>3125</v>
      </c>
      <c r="AI843" t="s">
        <v>3124</v>
      </c>
      <c r="AJ843" t="s">
        <v>3123</v>
      </c>
      <c r="AK843" t="s">
        <v>3122</v>
      </c>
      <c r="AL843">
        <v>20</v>
      </c>
      <c r="AM843" s="5">
        <f t="shared" si="106"/>
        <v>0.83333333333333337</v>
      </c>
      <c r="AN843" s="4">
        <f t="shared" si="111"/>
        <v>1.2621481761958854E-3</v>
      </c>
      <c r="AO843" s="3"/>
      <c r="AP843">
        <v>0</v>
      </c>
      <c r="AR843" t="s">
        <v>1</v>
      </c>
      <c r="AT843" s="2" t="s">
        <v>0</v>
      </c>
      <c r="AU843" s="1">
        <f t="shared" si="107"/>
        <v>4.4907621255400079</v>
      </c>
      <c r="AV843" s="1">
        <f t="shared" si="108"/>
        <v>3.2437486089913161</v>
      </c>
      <c r="AW843" s="1">
        <f t="shared" si="109"/>
        <v>1.9967350924426253</v>
      </c>
    </row>
    <row r="844" spans="1:49" x14ac:dyDescent="0.2">
      <c r="A844">
        <v>842</v>
      </c>
      <c r="B844" t="s">
        <v>3121</v>
      </c>
      <c r="C844" t="s">
        <v>3120</v>
      </c>
      <c r="F844" t="s">
        <v>3119</v>
      </c>
      <c r="G844" t="s">
        <v>15</v>
      </c>
      <c r="H844" t="s">
        <v>14</v>
      </c>
      <c r="I844" t="s">
        <v>3118</v>
      </c>
      <c r="J844">
        <v>60070264</v>
      </c>
      <c r="K844" t="s">
        <v>3117</v>
      </c>
      <c r="L844" t="s">
        <v>3116</v>
      </c>
      <c r="M844" t="s">
        <v>609</v>
      </c>
      <c r="N844">
        <v>1</v>
      </c>
      <c r="O844" t="s">
        <v>3115</v>
      </c>
      <c r="P844">
        <v>6701834327</v>
      </c>
      <c r="Q844">
        <v>60070264</v>
      </c>
      <c r="R844" s="7">
        <v>35796</v>
      </c>
      <c r="S844" s="8">
        <f t="shared" si="104"/>
        <v>1998</v>
      </c>
      <c r="T844" s="8">
        <v>1998</v>
      </c>
      <c r="U844" s="8">
        <f t="shared" si="105"/>
        <v>24</v>
      </c>
      <c r="V844" s="7">
        <v>1998</v>
      </c>
      <c r="W844" s="12" t="s">
        <v>3074</v>
      </c>
      <c r="X844" s="2">
        <v>2.383</v>
      </c>
      <c r="Y844" s="6">
        <f t="shared" si="110"/>
        <v>6.3612824003630442E-2</v>
      </c>
      <c r="AA844">
        <v>13502417</v>
      </c>
      <c r="AB844">
        <v>17416</v>
      </c>
      <c r="AD844" t="s">
        <v>4</v>
      </c>
      <c r="AE844">
        <v>145</v>
      </c>
      <c r="AF844">
        <v>1</v>
      </c>
      <c r="AH844" t="s">
        <v>3114</v>
      </c>
      <c r="AI844" t="s">
        <v>3113</v>
      </c>
      <c r="AJ844" t="s">
        <v>3112</v>
      </c>
      <c r="AK844" t="s">
        <v>3111</v>
      </c>
      <c r="AL844">
        <v>13</v>
      </c>
      <c r="AM844" s="5">
        <f t="shared" si="106"/>
        <v>0.54166666666666663</v>
      </c>
      <c r="AN844" s="4">
        <f t="shared" si="111"/>
        <v>8.2039631452732545E-4</v>
      </c>
      <c r="AO844" s="3"/>
      <c r="AP844">
        <v>0</v>
      </c>
      <c r="AR844" t="s">
        <v>1</v>
      </c>
      <c r="AT844" s="2" t="s">
        <v>0</v>
      </c>
      <c r="AU844" s="1">
        <f t="shared" si="107"/>
        <v>4.4775095696899507</v>
      </c>
      <c r="AV844" s="1">
        <f t="shared" si="108"/>
        <v>3.221661015907888</v>
      </c>
      <c r="AW844" s="1">
        <f t="shared" si="109"/>
        <v>1.9658124621258259</v>
      </c>
    </row>
    <row r="845" spans="1:49" x14ac:dyDescent="0.2">
      <c r="A845">
        <v>843</v>
      </c>
      <c r="B845" t="s">
        <v>3110</v>
      </c>
      <c r="C845" t="s">
        <v>3109</v>
      </c>
      <c r="F845" t="s">
        <v>3108</v>
      </c>
      <c r="G845" t="s">
        <v>15</v>
      </c>
      <c r="H845" t="s">
        <v>14</v>
      </c>
      <c r="I845" t="s">
        <v>3107</v>
      </c>
      <c r="J845" t="s">
        <v>3106</v>
      </c>
      <c r="K845" t="s">
        <v>3105</v>
      </c>
      <c r="L845" t="s">
        <v>3104</v>
      </c>
      <c r="M845" t="s">
        <v>40</v>
      </c>
      <c r="N845">
        <v>4</v>
      </c>
      <c r="O845" t="s">
        <v>3103</v>
      </c>
      <c r="P845" t="s">
        <v>3102</v>
      </c>
      <c r="Q845" t="s">
        <v>3101</v>
      </c>
      <c r="R845" s="7">
        <v>35796</v>
      </c>
      <c r="S845" s="8">
        <f t="shared" si="104"/>
        <v>1998</v>
      </c>
      <c r="T845" s="8">
        <v>1998</v>
      </c>
      <c r="U845" s="8">
        <f t="shared" si="105"/>
        <v>24</v>
      </c>
      <c r="V845" s="7">
        <v>1998</v>
      </c>
      <c r="W845" s="12" t="s">
        <v>3074</v>
      </c>
      <c r="X845" s="2">
        <v>2.383</v>
      </c>
      <c r="Y845" s="6">
        <f t="shared" si="110"/>
        <v>6.3612824003630442E-2</v>
      </c>
      <c r="AA845">
        <v>13502417</v>
      </c>
      <c r="AB845">
        <v>17416</v>
      </c>
      <c r="AD845" t="s">
        <v>4</v>
      </c>
      <c r="AE845">
        <v>145</v>
      </c>
      <c r="AF845">
        <v>1</v>
      </c>
      <c r="AI845" t="s">
        <v>3100</v>
      </c>
      <c r="AJ845" t="s">
        <v>3099</v>
      </c>
      <c r="AK845" t="s">
        <v>3098</v>
      </c>
      <c r="AL845">
        <v>39</v>
      </c>
      <c r="AM845" s="5">
        <f t="shared" si="106"/>
        <v>1.625</v>
      </c>
      <c r="AN845" s="4">
        <f t="shared" si="111"/>
        <v>2.4611889435819764E-3</v>
      </c>
      <c r="AO845" s="3"/>
      <c r="AP845">
        <v>0</v>
      </c>
      <c r="AR845" t="s">
        <v>1</v>
      </c>
      <c r="AT845" s="2" t="s">
        <v>0</v>
      </c>
      <c r="AU845" s="1">
        <f t="shared" si="107"/>
        <v>4.5267333485615904</v>
      </c>
      <c r="AV845" s="1">
        <f t="shared" si="108"/>
        <v>3.3037006473606212</v>
      </c>
      <c r="AW845" s="1">
        <f t="shared" si="109"/>
        <v>2.0806679461596516</v>
      </c>
    </row>
    <row r="846" spans="1:49" x14ac:dyDescent="0.2">
      <c r="A846">
        <v>844</v>
      </c>
      <c r="B846" t="s">
        <v>3097</v>
      </c>
      <c r="C846" t="s">
        <v>3096</v>
      </c>
      <c r="F846" t="s">
        <v>3095</v>
      </c>
      <c r="G846" t="s">
        <v>15</v>
      </c>
      <c r="H846" t="s">
        <v>14</v>
      </c>
      <c r="I846" t="s">
        <v>3094</v>
      </c>
      <c r="J846" t="s">
        <v>3093</v>
      </c>
      <c r="K846" t="s">
        <v>3092</v>
      </c>
      <c r="L846" t="s">
        <v>3091</v>
      </c>
      <c r="M846" t="s">
        <v>1401</v>
      </c>
      <c r="N846">
        <v>3</v>
      </c>
      <c r="O846" t="s">
        <v>3090</v>
      </c>
      <c r="P846" t="s">
        <v>3089</v>
      </c>
      <c r="Q846" t="s">
        <v>3088</v>
      </c>
      <c r="R846" s="7">
        <v>35796</v>
      </c>
      <c r="S846" s="8">
        <f t="shared" si="104"/>
        <v>1998</v>
      </c>
      <c r="T846" s="8">
        <v>1998</v>
      </c>
      <c r="U846" s="8">
        <f t="shared" si="105"/>
        <v>24</v>
      </c>
      <c r="V846" s="7">
        <v>1998</v>
      </c>
      <c r="W846" s="12" t="s">
        <v>3074</v>
      </c>
      <c r="X846" s="2">
        <v>2.383</v>
      </c>
      <c r="Y846" s="6">
        <f t="shared" si="110"/>
        <v>6.3612824003630442E-2</v>
      </c>
      <c r="AA846">
        <v>13502417</v>
      </c>
      <c r="AB846">
        <v>17416</v>
      </c>
      <c r="AD846" t="s">
        <v>4</v>
      </c>
      <c r="AE846">
        <v>145</v>
      </c>
      <c r="AF846">
        <v>1</v>
      </c>
      <c r="AH846" s="9">
        <v>44348</v>
      </c>
      <c r="AI846" t="s">
        <v>3087</v>
      </c>
      <c r="AJ846" t="s">
        <v>3086</v>
      </c>
      <c r="AK846" t="s">
        <v>3085</v>
      </c>
      <c r="AL846">
        <v>49</v>
      </c>
      <c r="AM846" s="5">
        <f t="shared" si="106"/>
        <v>2.0416666666666665</v>
      </c>
      <c r="AN846" s="4">
        <f t="shared" si="111"/>
        <v>3.0922630316799191E-3</v>
      </c>
      <c r="AO846" s="3"/>
      <c r="AP846">
        <v>0</v>
      </c>
      <c r="AR846" t="s">
        <v>1</v>
      </c>
      <c r="AT846" s="2" t="s">
        <v>0</v>
      </c>
      <c r="AU846" s="1">
        <f t="shared" si="107"/>
        <v>4.5456655712045286</v>
      </c>
      <c r="AV846" s="1">
        <f t="shared" si="108"/>
        <v>3.335254351765518</v>
      </c>
      <c r="AW846" s="1">
        <f t="shared" si="109"/>
        <v>2.1248431323265078</v>
      </c>
    </row>
    <row r="847" spans="1:49" x14ac:dyDescent="0.2">
      <c r="A847">
        <v>845</v>
      </c>
      <c r="B847" t="s">
        <v>3084</v>
      </c>
      <c r="C847" t="s">
        <v>3083</v>
      </c>
      <c r="F847" t="s">
        <v>3082</v>
      </c>
      <c r="G847" t="s">
        <v>15</v>
      </c>
      <c r="H847" t="s">
        <v>14</v>
      </c>
      <c r="I847" t="s">
        <v>3081</v>
      </c>
      <c r="J847" t="s">
        <v>3080</v>
      </c>
      <c r="K847" t="s">
        <v>3079</v>
      </c>
      <c r="L847" t="s">
        <v>3078</v>
      </c>
      <c r="M847" t="s">
        <v>1646</v>
      </c>
      <c r="N847">
        <v>4</v>
      </c>
      <c r="O847" t="s">
        <v>3077</v>
      </c>
      <c r="P847" t="s">
        <v>3076</v>
      </c>
      <c r="Q847" t="s">
        <v>3075</v>
      </c>
      <c r="R847" s="7">
        <v>35796</v>
      </c>
      <c r="S847" s="8">
        <f t="shared" si="104"/>
        <v>1998</v>
      </c>
      <c r="T847" s="8">
        <v>1998</v>
      </c>
      <c r="U847" s="8">
        <f t="shared" si="105"/>
        <v>24</v>
      </c>
      <c r="V847" s="7">
        <v>1998</v>
      </c>
      <c r="W847" s="12" t="s">
        <v>3074</v>
      </c>
      <c r="X847" s="2">
        <v>2.383</v>
      </c>
      <c r="Y847" s="6">
        <f t="shared" si="110"/>
        <v>6.3612824003630442E-2</v>
      </c>
      <c r="AA847">
        <v>13502417</v>
      </c>
      <c r="AB847">
        <v>17416</v>
      </c>
      <c r="AD847" t="s">
        <v>4</v>
      </c>
      <c r="AE847">
        <v>145</v>
      </c>
      <c r="AF847">
        <v>1</v>
      </c>
      <c r="AH847" t="s">
        <v>3073</v>
      </c>
      <c r="AI847" t="s">
        <v>3072</v>
      </c>
      <c r="AJ847" t="s">
        <v>3071</v>
      </c>
      <c r="AK847" t="s">
        <v>3070</v>
      </c>
      <c r="AL847">
        <v>2</v>
      </c>
      <c r="AM847" s="5">
        <f t="shared" si="106"/>
        <v>8.3333333333333329E-2</v>
      </c>
      <c r="AN847" s="4">
        <f t="shared" si="111"/>
        <v>1.2621481761958852E-4</v>
      </c>
      <c r="AO847" s="3"/>
      <c r="AP847">
        <v>0</v>
      </c>
      <c r="AR847" t="s">
        <v>1</v>
      </c>
      <c r="AT847" s="2" t="s">
        <v>0</v>
      </c>
      <c r="AU847" s="1">
        <f t="shared" si="107"/>
        <v>4.4566841247827185</v>
      </c>
      <c r="AV847" s="1">
        <f t="shared" si="108"/>
        <v>3.1869519410625013</v>
      </c>
      <c r="AW847" s="1">
        <f t="shared" si="109"/>
        <v>1.9172197573422847</v>
      </c>
    </row>
    <row r="848" spans="1:49" x14ac:dyDescent="0.2">
      <c r="A848">
        <v>846</v>
      </c>
      <c r="B848" t="s">
        <v>3069</v>
      </c>
      <c r="C848" t="s">
        <v>3068</v>
      </c>
      <c r="F848" t="s">
        <v>3067</v>
      </c>
      <c r="G848" t="s">
        <v>15</v>
      </c>
      <c r="H848" t="s">
        <v>14</v>
      </c>
      <c r="I848" t="s">
        <v>3066</v>
      </c>
      <c r="J848">
        <v>60023643</v>
      </c>
      <c r="K848" t="s">
        <v>3065</v>
      </c>
      <c r="L848" t="s">
        <v>3064</v>
      </c>
      <c r="M848" t="s">
        <v>104</v>
      </c>
      <c r="N848">
        <v>1</v>
      </c>
      <c r="O848" t="s">
        <v>3063</v>
      </c>
      <c r="P848">
        <v>7006094772</v>
      </c>
      <c r="Q848">
        <v>60023643</v>
      </c>
      <c r="R848" s="7">
        <v>35796</v>
      </c>
      <c r="S848" s="8">
        <f t="shared" si="104"/>
        <v>1998</v>
      </c>
      <c r="T848" s="8">
        <v>1998</v>
      </c>
      <c r="U848" s="8">
        <f t="shared" si="105"/>
        <v>24</v>
      </c>
      <c r="V848" s="7">
        <v>1998</v>
      </c>
      <c r="W848" t="s">
        <v>1169</v>
      </c>
      <c r="X848" s="2">
        <v>0.30399999999999999</v>
      </c>
      <c r="Y848" s="6">
        <f t="shared" si="110"/>
        <v>8.115106377299057E-3</v>
      </c>
      <c r="AA848">
        <v>8952477</v>
      </c>
      <c r="AB848">
        <v>12250</v>
      </c>
      <c r="AD848" t="s">
        <v>4</v>
      </c>
      <c r="AE848">
        <v>17</v>
      </c>
      <c r="AF848">
        <v>3</v>
      </c>
      <c r="AH848" t="s">
        <v>3062</v>
      </c>
      <c r="AI848" t="s">
        <v>3061</v>
      </c>
      <c r="AK848" t="s">
        <v>3060</v>
      </c>
      <c r="AL848">
        <v>0</v>
      </c>
      <c r="AM848" s="5">
        <f t="shared" si="106"/>
        <v>0</v>
      </c>
      <c r="AN848" s="4">
        <f t="shared" si="111"/>
        <v>0</v>
      </c>
      <c r="AO848" s="3"/>
      <c r="AP848">
        <v>0</v>
      </c>
      <c r="AR848" t="s">
        <v>1</v>
      </c>
      <c r="AT848" s="2" t="s">
        <v>0</v>
      </c>
      <c r="AU848" s="1">
        <f t="shared" si="107"/>
        <v>0.56805744641093392</v>
      </c>
      <c r="AV848" s="1">
        <f t="shared" si="108"/>
        <v>0.40575531886495286</v>
      </c>
      <c r="AW848" s="1">
        <f t="shared" si="109"/>
        <v>0.24345319131897172</v>
      </c>
    </row>
    <row r="849" spans="1:49" x14ac:dyDescent="0.2">
      <c r="A849">
        <v>847</v>
      </c>
      <c r="B849" t="s">
        <v>3059</v>
      </c>
      <c r="C849" t="s">
        <v>3058</v>
      </c>
      <c r="F849" t="s">
        <v>3057</v>
      </c>
      <c r="G849" t="s">
        <v>15</v>
      </c>
      <c r="H849" t="s">
        <v>14</v>
      </c>
      <c r="I849" t="s">
        <v>3056</v>
      </c>
      <c r="J849">
        <v>60014097</v>
      </c>
      <c r="K849" t="s">
        <v>3046</v>
      </c>
      <c r="L849" t="s">
        <v>1797</v>
      </c>
      <c r="M849" t="s">
        <v>609</v>
      </c>
      <c r="N849">
        <v>2</v>
      </c>
      <c r="O849" t="s">
        <v>3055</v>
      </c>
      <c r="P849" t="s">
        <v>3054</v>
      </c>
      <c r="Q849" t="s">
        <v>3043</v>
      </c>
      <c r="R849" s="7">
        <v>35796</v>
      </c>
      <c r="S849" s="8">
        <f t="shared" si="104"/>
        <v>1998</v>
      </c>
      <c r="T849" s="8">
        <v>1998</v>
      </c>
      <c r="U849" s="8">
        <f t="shared" si="105"/>
        <v>24</v>
      </c>
      <c r="V849" s="7" t="s">
        <v>3042</v>
      </c>
      <c r="W849" t="s">
        <v>3041</v>
      </c>
      <c r="X849" s="2">
        <v>0.26800000000000002</v>
      </c>
      <c r="Y849" s="6">
        <f t="shared" si="110"/>
        <v>7.1541069378820649E-3</v>
      </c>
      <c r="AA849">
        <v>2562499</v>
      </c>
      <c r="AB849">
        <v>23531</v>
      </c>
      <c r="AD849" t="s">
        <v>4</v>
      </c>
      <c r="AE849">
        <v>23</v>
      </c>
      <c r="AF849" t="s">
        <v>3040</v>
      </c>
      <c r="AH849" t="s">
        <v>3053</v>
      </c>
      <c r="AI849" t="s">
        <v>3052</v>
      </c>
      <c r="AK849" t="s">
        <v>3051</v>
      </c>
      <c r="AL849">
        <v>0</v>
      </c>
      <c r="AM849" s="5">
        <f t="shared" si="106"/>
        <v>0</v>
      </c>
      <c r="AN849" s="4">
        <f t="shared" si="111"/>
        <v>0</v>
      </c>
      <c r="AO849" s="3"/>
      <c r="AP849">
        <v>1</v>
      </c>
      <c r="AR849" t="s">
        <v>1</v>
      </c>
      <c r="AT849" s="2" t="s">
        <v>0</v>
      </c>
      <c r="AU849" s="1">
        <f t="shared" si="107"/>
        <v>0.50078748565174458</v>
      </c>
      <c r="AV849" s="1">
        <f t="shared" si="108"/>
        <v>0.35770534689410327</v>
      </c>
      <c r="AW849" s="1">
        <f t="shared" si="109"/>
        <v>0.21462320813646196</v>
      </c>
    </row>
    <row r="850" spans="1:49" x14ac:dyDescent="0.2">
      <c r="A850">
        <v>848</v>
      </c>
      <c r="B850" t="s">
        <v>3050</v>
      </c>
      <c r="C850" t="s">
        <v>3049</v>
      </c>
      <c r="F850" t="s">
        <v>3048</v>
      </c>
      <c r="G850" t="s">
        <v>15</v>
      </c>
      <c r="H850" t="s">
        <v>14</v>
      </c>
      <c r="I850" t="s">
        <v>3047</v>
      </c>
      <c r="J850">
        <v>60014097</v>
      </c>
      <c r="K850" t="s">
        <v>3046</v>
      </c>
      <c r="L850" t="s">
        <v>1797</v>
      </c>
      <c r="M850" t="s">
        <v>609</v>
      </c>
      <c r="N850">
        <v>2</v>
      </c>
      <c r="O850" t="s">
        <v>3045</v>
      </c>
      <c r="P850" t="s">
        <v>3044</v>
      </c>
      <c r="Q850" t="s">
        <v>3043</v>
      </c>
      <c r="R850" s="7">
        <v>35796</v>
      </c>
      <c r="S850" s="8">
        <f t="shared" si="104"/>
        <v>1998</v>
      </c>
      <c r="T850" s="8">
        <v>1998</v>
      </c>
      <c r="U850" s="8">
        <f t="shared" si="105"/>
        <v>24</v>
      </c>
      <c r="V850" s="7" t="s">
        <v>3042</v>
      </c>
      <c r="W850" t="s">
        <v>3041</v>
      </c>
      <c r="X850" s="2">
        <v>0.26800000000000002</v>
      </c>
      <c r="Y850" s="6">
        <f t="shared" si="110"/>
        <v>7.1541069378820649E-3</v>
      </c>
      <c r="AA850">
        <v>2562499</v>
      </c>
      <c r="AB850">
        <v>23531</v>
      </c>
      <c r="AD850" t="s">
        <v>4</v>
      </c>
      <c r="AE850">
        <v>23</v>
      </c>
      <c r="AF850" t="s">
        <v>3040</v>
      </c>
      <c r="AH850" s="11">
        <v>42125</v>
      </c>
      <c r="AI850" t="s">
        <v>3039</v>
      </c>
      <c r="AK850" t="s">
        <v>3038</v>
      </c>
      <c r="AL850">
        <v>3</v>
      </c>
      <c r="AM850" s="5">
        <f t="shared" si="106"/>
        <v>0.125</v>
      </c>
      <c r="AN850" s="4">
        <f t="shared" si="111"/>
        <v>1.893222264293828E-4</v>
      </c>
      <c r="AO850" s="3"/>
      <c r="AP850">
        <v>1</v>
      </c>
      <c r="AR850" t="s">
        <v>1</v>
      </c>
      <c r="AT850" s="2" t="s">
        <v>0</v>
      </c>
      <c r="AU850" s="1">
        <f t="shared" si="107"/>
        <v>0.50646715244462603</v>
      </c>
      <c r="AV850" s="1">
        <f t="shared" si="108"/>
        <v>0.3671714582155724</v>
      </c>
      <c r="AW850" s="1">
        <f t="shared" si="109"/>
        <v>0.22787576398651874</v>
      </c>
    </row>
    <row r="851" spans="1:49" x14ac:dyDescent="0.2">
      <c r="A851">
        <v>849</v>
      </c>
      <c r="B851" t="s">
        <v>3037</v>
      </c>
      <c r="C851" t="s">
        <v>3036</v>
      </c>
      <c r="D851" t="s">
        <v>3035</v>
      </c>
      <c r="E851">
        <v>9400491</v>
      </c>
      <c r="F851" t="s">
        <v>3034</v>
      </c>
      <c r="G851" t="s">
        <v>15</v>
      </c>
      <c r="H851" t="s">
        <v>14</v>
      </c>
      <c r="I851" t="s">
        <v>3033</v>
      </c>
      <c r="N851">
        <v>3</v>
      </c>
      <c r="O851" t="s">
        <v>3032</v>
      </c>
      <c r="P851" t="s">
        <v>3031</v>
      </c>
      <c r="Q851" t="s">
        <v>895</v>
      </c>
      <c r="R851" s="7">
        <v>35796</v>
      </c>
      <c r="S851" s="8">
        <f t="shared" si="104"/>
        <v>1998</v>
      </c>
      <c r="T851" s="8">
        <v>1998</v>
      </c>
      <c r="U851" s="8">
        <f t="shared" si="105"/>
        <v>24</v>
      </c>
      <c r="V851" s="7">
        <v>35796</v>
      </c>
      <c r="W851" t="s">
        <v>3030</v>
      </c>
      <c r="X851" s="2">
        <v>2.4020000000000001</v>
      </c>
      <c r="Y851" s="6">
        <f t="shared" si="110"/>
        <v>6.4120018152211633E-2</v>
      </c>
      <c r="AA851">
        <v>225347</v>
      </c>
      <c r="AB851">
        <v>19975</v>
      </c>
      <c r="AD851" t="s">
        <v>4</v>
      </c>
      <c r="AE851">
        <v>159</v>
      </c>
      <c r="AF851">
        <v>1</v>
      </c>
      <c r="AH851" t="s">
        <v>3029</v>
      </c>
      <c r="AI851" t="s">
        <v>3028</v>
      </c>
      <c r="AJ851" t="s">
        <v>3027</v>
      </c>
      <c r="AK851" t="s">
        <v>3026</v>
      </c>
      <c r="AL851">
        <v>36</v>
      </c>
      <c r="AM851" s="5">
        <f t="shared" si="106"/>
        <v>1.5</v>
      </c>
      <c r="AN851" s="4">
        <f t="shared" si="111"/>
        <v>2.2718667171525938E-3</v>
      </c>
      <c r="AO851" s="3"/>
      <c r="AP851">
        <v>0</v>
      </c>
      <c r="AR851" t="s">
        <v>1</v>
      </c>
      <c r="AT851" s="2">
        <v>7.45</v>
      </c>
      <c r="AU851" s="1">
        <f t="shared" si="107"/>
        <v>4.5565572721693917</v>
      </c>
      <c r="AV851" s="1">
        <f t="shared" si="108"/>
        <v>3.3195942434682117</v>
      </c>
      <c r="AW851" s="1">
        <f t="shared" si="109"/>
        <v>2.0826312147670305</v>
      </c>
    </row>
    <row r="852" spans="1:49" x14ac:dyDescent="0.2">
      <c r="A852">
        <v>850</v>
      </c>
      <c r="B852" t="s">
        <v>3025</v>
      </c>
      <c r="C852" t="s">
        <v>3024</v>
      </c>
      <c r="E852">
        <v>9437856</v>
      </c>
      <c r="F852" t="s">
        <v>3023</v>
      </c>
      <c r="G852" t="s">
        <v>15</v>
      </c>
      <c r="H852" t="s">
        <v>14</v>
      </c>
      <c r="I852" t="s">
        <v>3022</v>
      </c>
      <c r="J852" t="s">
        <v>3021</v>
      </c>
      <c r="K852" t="s">
        <v>3020</v>
      </c>
      <c r="L852" t="s">
        <v>3019</v>
      </c>
      <c r="M852" t="s">
        <v>3018</v>
      </c>
      <c r="N852">
        <v>3</v>
      </c>
      <c r="O852" t="s">
        <v>3017</v>
      </c>
      <c r="P852" t="s">
        <v>3016</v>
      </c>
      <c r="Q852" t="s">
        <v>3015</v>
      </c>
      <c r="R852" s="7">
        <v>35796</v>
      </c>
      <c r="S852" s="8">
        <f t="shared" si="104"/>
        <v>1998</v>
      </c>
      <c r="T852" s="8">
        <v>1998</v>
      </c>
      <c r="U852" s="8">
        <f t="shared" si="105"/>
        <v>24</v>
      </c>
      <c r="V852" s="7">
        <v>35796</v>
      </c>
      <c r="W852" t="s">
        <v>3014</v>
      </c>
      <c r="X852" s="2" t="s">
        <v>0</v>
      </c>
      <c r="Y852" s="6" t="e">
        <f t="shared" si="110"/>
        <v>#VALUE!</v>
      </c>
      <c r="AA852" t="s">
        <v>3013</v>
      </c>
      <c r="AB852">
        <v>35950</v>
      </c>
      <c r="AD852" t="s">
        <v>4</v>
      </c>
      <c r="AE852">
        <v>280</v>
      </c>
      <c r="AF852">
        <v>1</v>
      </c>
      <c r="AH852" t="s">
        <v>3012</v>
      </c>
      <c r="AI852" t="s">
        <v>3011</v>
      </c>
      <c r="AK852" t="s">
        <v>3010</v>
      </c>
      <c r="AL852">
        <v>16</v>
      </c>
      <c r="AM852" s="5">
        <f t="shared" si="106"/>
        <v>0.66666666666666663</v>
      </c>
      <c r="AN852" s="4">
        <f t="shared" si="111"/>
        <v>1.0097185409567082E-3</v>
      </c>
      <c r="AO852" s="3"/>
      <c r="AP852">
        <v>0</v>
      </c>
      <c r="AR852" t="s">
        <v>1</v>
      </c>
      <c r="AT852" s="2" t="s">
        <v>0</v>
      </c>
      <c r="AU852" s="1" t="e">
        <f t="shared" si="107"/>
        <v>#VALUE!</v>
      </c>
      <c r="AV852" s="1" t="e">
        <f t="shared" si="108"/>
        <v>#VALUE!</v>
      </c>
      <c r="AW852" s="1" t="e">
        <f t="shared" si="109"/>
        <v>#VALUE!</v>
      </c>
    </row>
    <row r="853" spans="1:49" x14ac:dyDescent="0.2">
      <c r="A853">
        <v>851</v>
      </c>
      <c r="B853" t="s">
        <v>3009</v>
      </c>
      <c r="C853" t="s">
        <v>3008</v>
      </c>
      <c r="F853" t="s">
        <v>3007</v>
      </c>
      <c r="G853" t="s">
        <v>15</v>
      </c>
      <c r="H853" t="s">
        <v>14</v>
      </c>
      <c r="I853" t="s">
        <v>3006</v>
      </c>
      <c r="J853">
        <v>60032530</v>
      </c>
      <c r="K853" t="s">
        <v>3005</v>
      </c>
      <c r="L853" t="s">
        <v>3004</v>
      </c>
      <c r="M853" t="s">
        <v>300</v>
      </c>
      <c r="N853">
        <v>4</v>
      </c>
      <c r="O853" t="s">
        <v>3003</v>
      </c>
      <c r="P853" t="s">
        <v>3002</v>
      </c>
      <c r="Q853" t="s">
        <v>3001</v>
      </c>
      <c r="R853" s="7">
        <v>35796</v>
      </c>
      <c r="S853" s="8">
        <f t="shared" si="104"/>
        <v>1998</v>
      </c>
      <c r="T853" s="8">
        <v>1998</v>
      </c>
      <c r="U853" s="8">
        <f t="shared" si="105"/>
        <v>24</v>
      </c>
      <c r="V853" s="7">
        <v>1998</v>
      </c>
      <c r="W853" t="s">
        <v>1751</v>
      </c>
      <c r="X853" s="2">
        <v>0.85499999999999998</v>
      </c>
      <c r="Y853" s="6">
        <f t="shared" si="110"/>
        <v>2.28237366861536E-2</v>
      </c>
      <c r="AA853">
        <v>980331</v>
      </c>
      <c r="AB853">
        <v>23342</v>
      </c>
      <c r="AD853" t="s">
        <v>4</v>
      </c>
      <c r="AE853">
        <v>24</v>
      </c>
      <c r="AF853">
        <v>4</v>
      </c>
      <c r="AH853" t="s">
        <v>3000</v>
      </c>
      <c r="AI853" t="s">
        <v>2999</v>
      </c>
      <c r="AJ853" t="s">
        <v>2998</v>
      </c>
      <c r="AK853" t="s">
        <v>2997</v>
      </c>
      <c r="AL853">
        <v>15</v>
      </c>
      <c r="AM853" s="5">
        <f t="shared" si="106"/>
        <v>0.625</v>
      </c>
      <c r="AN853" s="4">
        <f t="shared" si="111"/>
        <v>9.4661113214691405E-4</v>
      </c>
      <c r="AO853" s="3"/>
      <c r="AP853">
        <v>0</v>
      </c>
      <c r="AR853" t="s">
        <v>1</v>
      </c>
      <c r="AT853" s="2">
        <v>2.6259999999999999</v>
      </c>
      <c r="AU853" s="1">
        <f t="shared" si="107"/>
        <v>1.6260599019951594</v>
      </c>
      <c r="AV853" s="1">
        <f t="shared" si="108"/>
        <v>1.1885173909150257</v>
      </c>
      <c r="AW853" s="1">
        <f t="shared" si="109"/>
        <v>0.75097487983489197</v>
      </c>
    </row>
    <row r="854" spans="1:49" x14ac:dyDescent="0.2">
      <c r="A854">
        <v>852</v>
      </c>
      <c r="B854" t="s">
        <v>2996</v>
      </c>
      <c r="C854" t="s">
        <v>2995</v>
      </c>
      <c r="E854">
        <v>9584302</v>
      </c>
      <c r="F854" t="s">
        <v>2994</v>
      </c>
      <c r="G854" t="s">
        <v>15</v>
      </c>
      <c r="H854" t="s">
        <v>14</v>
      </c>
      <c r="I854" t="s">
        <v>2993</v>
      </c>
      <c r="J854" t="s">
        <v>2992</v>
      </c>
      <c r="K854" t="s">
        <v>2991</v>
      </c>
      <c r="L854" t="s">
        <v>2990</v>
      </c>
      <c r="M854" t="s">
        <v>921</v>
      </c>
      <c r="N854">
        <v>6</v>
      </c>
      <c r="O854" t="s">
        <v>2989</v>
      </c>
      <c r="P854" t="s">
        <v>2988</v>
      </c>
      <c r="Q854" t="s">
        <v>2987</v>
      </c>
      <c r="R854" s="7">
        <v>35796</v>
      </c>
      <c r="S854" s="8">
        <f t="shared" si="104"/>
        <v>1998</v>
      </c>
      <c r="T854" s="8">
        <v>1998</v>
      </c>
      <c r="U854" s="8">
        <f t="shared" si="105"/>
        <v>24</v>
      </c>
      <c r="V854" s="7">
        <v>35886</v>
      </c>
      <c r="W854" t="s">
        <v>2220</v>
      </c>
      <c r="X854" s="2">
        <v>0.68600000000000005</v>
      </c>
      <c r="Y854" s="6">
        <f t="shared" si="110"/>
        <v>1.831237820666827E-2</v>
      </c>
      <c r="AA854">
        <v>1478389</v>
      </c>
      <c r="AB854">
        <v>20516</v>
      </c>
      <c r="AD854" t="s">
        <v>4</v>
      </c>
      <c r="AE854">
        <v>21</v>
      </c>
      <c r="AF854" t="s">
        <v>2986</v>
      </c>
      <c r="AH854" t="s">
        <v>2985</v>
      </c>
      <c r="AI854" t="s">
        <v>2984</v>
      </c>
      <c r="AJ854" t="s">
        <v>2983</v>
      </c>
      <c r="AK854" t="s">
        <v>2982</v>
      </c>
      <c r="AL854">
        <v>17</v>
      </c>
      <c r="AM854" s="5">
        <f t="shared" si="106"/>
        <v>0.70833333333333337</v>
      </c>
      <c r="AN854" s="4">
        <f t="shared" si="111"/>
        <v>1.0728259497665025E-3</v>
      </c>
      <c r="AO854" s="3"/>
      <c r="AP854">
        <v>0</v>
      </c>
      <c r="AR854" t="s">
        <v>1</v>
      </c>
      <c r="AT854" s="2" t="s">
        <v>0</v>
      </c>
      <c r="AU854" s="1">
        <f t="shared" si="107"/>
        <v>1.3140512529597739</v>
      </c>
      <c r="AV854" s="1">
        <f t="shared" si="108"/>
        <v>0.9692602078217385</v>
      </c>
      <c r="AW854" s="1">
        <f t="shared" si="109"/>
        <v>0.62446916268370334</v>
      </c>
    </row>
    <row r="855" spans="1:49" x14ac:dyDescent="0.2">
      <c r="A855">
        <v>853</v>
      </c>
      <c r="B855" t="s">
        <v>2981</v>
      </c>
      <c r="C855" t="s">
        <v>2980</v>
      </c>
      <c r="E855">
        <v>9530239</v>
      </c>
      <c r="F855" t="s">
        <v>2979</v>
      </c>
      <c r="G855" t="s">
        <v>15</v>
      </c>
      <c r="H855" t="s">
        <v>14</v>
      </c>
      <c r="I855" t="s">
        <v>2978</v>
      </c>
      <c r="J855">
        <v>60018306</v>
      </c>
      <c r="K855" t="s">
        <v>2977</v>
      </c>
      <c r="L855" t="s">
        <v>2976</v>
      </c>
      <c r="M855" t="s">
        <v>73</v>
      </c>
      <c r="N855">
        <v>3</v>
      </c>
      <c r="O855" t="s">
        <v>2975</v>
      </c>
      <c r="P855" t="s">
        <v>2974</v>
      </c>
      <c r="Q855" t="s">
        <v>2973</v>
      </c>
      <c r="R855" s="7">
        <v>35796</v>
      </c>
      <c r="S855" s="8">
        <f t="shared" si="104"/>
        <v>1998</v>
      </c>
      <c r="T855" s="8">
        <v>1998</v>
      </c>
      <c r="U855" s="8">
        <f t="shared" si="105"/>
        <v>24</v>
      </c>
      <c r="V855" s="7">
        <v>35855</v>
      </c>
      <c r="W855" t="s">
        <v>2972</v>
      </c>
      <c r="X855" s="2">
        <v>1.266</v>
      </c>
      <c r="Y855" s="6">
        <f t="shared" si="110"/>
        <v>3.3795146952830944E-2</v>
      </c>
      <c r="AA855">
        <v>3636119</v>
      </c>
      <c r="AB855">
        <v>23327</v>
      </c>
      <c r="AD855" t="s">
        <v>4</v>
      </c>
      <c r="AE855">
        <v>274</v>
      </c>
      <c r="AF855" t="s">
        <v>2971</v>
      </c>
      <c r="AI855" t="s">
        <v>2970</v>
      </c>
      <c r="AJ855" t="s">
        <v>2969</v>
      </c>
      <c r="AK855" t="s">
        <v>2968</v>
      </c>
      <c r="AL855">
        <v>11</v>
      </c>
      <c r="AM855" s="5">
        <f t="shared" si="106"/>
        <v>0.45833333333333331</v>
      </c>
      <c r="AN855" s="4">
        <f t="shared" si="111"/>
        <v>6.9418149690773695E-4</v>
      </c>
      <c r="AO855" s="3"/>
      <c r="AP855">
        <v>0</v>
      </c>
      <c r="AR855" t="s">
        <v>1</v>
      </c>
      <c r="AT855" s="2" t="s">
        <v>0</v>
      </c>
      <c r="AU855" s="1">
        <f t="shared" si="107"/>
        <v>2.386485731605398</v>
      </c>
      <c r="AV855" s="1">
        <f t="shared" si="108"/>
        <v>1.7244664224869342</v>
      </c>
      <c r="AW855" s="1">
        <f t="shared" si="109"/>
        <v>1.0624471133684699</v>
      </c>
    </row>
    <row r="856" spans="1:49" x14ac:dyDescent="0.2">
      <c r="A856">
        <v>854</v>
      </c>
      <c r="B856" t="s">
        <v>2967</v>
      </c>
      <c r="C856" t="s">
        <v>2966</v>
      </c>
      <c r="D856" t="s">
        <v>2965</v>
      </c>
      <c r="E856">
        <v>9545065</v>
      </c>
      <c r="F856" t="s">
        <v>2964</v>
      </c>
      <c r="G856" t="s">
        <v>15</v>
      </c>
      <c r="H856" t="s">
        <v>14</v>
      </c>
      <c r="I856" t="s">
        <v>2963</v>
      </c>
      <c r="J856" t="s">
        <v>2962</v>
      </c>
      <c r="K856" t="s">
        <v>2961</v>
      </c>
      <c r="L856" t="s">
        <v>2960</v>
      </c>
      <c r="M856" t="s">
        <v>2959</v>
      </c>
      <c r="N856">
        <v>7</v>
      </c>
      <c r="O856" t="s">
        <v>2958</v>
      </c>
      <c r="P856" t="s">
        <v>2957</v>
      </c>
      <c r="Q856" t="s">
        <v>2956</v>
      </c>
      <c r="R856" s="7">
        <v>35796</v>
      </c>
      <c r="S856" s="8">
        <f t="shared" si="104"/>
        <v>1998</v>
      </c>
      <c r="T856" s="8">
        <v>1998</v>
      </c>
      <c r="U856" s="8">
        <f t="shared" si="105"/>
        <v>24</v>
      </c>
      <c r="V856" s="7">
        <v>1998</v>
      </c>
      <c r="W856" t="s">
        <v>2293</v>
      </c>
      <c r="X856" s="2">
        <v>1.7130000000000001</v>
      </c>
      <c r="Y856" s="6">
        <f t="shared" si="110"/>
        <v>4.5727556658925285E-2</v>
      </c>
      <c r="AA856">
        <v>63495</v>
      </c>
      <c r="AB856">
        <v>14859</v>
      </c>
      <c r="AD856" t="s">
        <v>4</v>
      </c>
      <c r="AE856">
        <v>74</v>
      </c>
      <c r="AF856">
        <v>4</v>
      </c>
      <c r="AH856" t="s">
        <v>2955</v>
      </c>
      <c r="AI856" t="s">
        <v>2954</v>
      </c>
      <c r="AK856" t="s">
        <v>2953</v>
      </c>
      <c r="AL856">
        <v>23</v>
      </c>
      <c r="AM856" s="5">
        <f t="shared" si="106"/>
        <v>0.95833333333333337</v>
      </c>
      <c r="AN856" s="4">
        <f t="shared" si="111"/>
        <v>1.4514704026252683E-3</v>
      </c>
      <c r="AO856" s="3"/>
      <c r="AP856">
        <v>1</v>
      </c>
      <c r="AQ856" t="s">
        <v>1697</v>
      </c>
      <c r="AR856" t="s">
        <v>2952</v>
      </c>
      <c r="AS856" t="s">
        <v>1696</v>
      </c>
      <c r="AT856" s="2">
        <v>4.0330000000000004</v>
      </c>
      <c r="AU856" s="1">
        <f t="shared" si="107"/>
        <v>3.2444730782035283</v>
      </c>
      <c r="AV856" s="1">
        <f t="shared" si="108"/>
        <v>2.3589513530775279</v>
      </c>
      <c r="AW856" s="1">
        <f t="shared" si="109"/>
        <v>1.4734296279515273</v>
      </c>
    </row>
    <row r="857" spans="1:49" x14ac:dyDescent="0.2">
      <c r="A857">
        <v>855</v>
      </c>
      <c r="B857" t="s">
        <v>2951</v>
      </c>
      <c r="C857" t="s">
        <v>2950</v>
      </c>
      <c r="F857" t="s">
        <v>2949</v>
      </c>
      <c r="G857" t="s">
        <v>15</v>
      </c>
      <c r="H857" t="s">
        <v>14</v>
      </c>
      <c r="I857" t="s">
        <v>2948</v>
      </c>
      <c r="J857">
        <v>60017681</v>
      </c>
      <c r="K857" t="s">
        <v>2427</v>
      </c>
      <c r="L857" t="s">
        <v>1785</v>
      </c>
      <c r="M857" t="s">
        <v>235</v>
      </c>
      <c r="N857">
        <v>1</v>
      </c>
      <c r="O857" t="s">
        <v>2947</v>
      </c>
      <c r="P857">
        <v>57213532596</v>
      </c>
      <c r="Q857">
        <v>60017681</v>
      </c>
      <c r="R857" s="7">
        <v>35796</v>
      </c>
      <c r="S857" s="8">
        <f t="shared" si="104"/>
        <v>1998</v>
      </c>
      <c r="T857" s="8">
        <v>1998</v>
      </c>
      <c r="U857" s="8">
        <f t="shared" si="105"/>
        <v>24</v>
      </c>
      <c r="V857" s="7">
        <v>35827</v>
      </c>
      <c r="W857" t="s">
        <v>2088</v>
      </c>
      <c r="X857" s="2">
        <v>0.50900000000000001</v>
      </c>
      <c r="Y857" s="6">
        <f t="shared" si="110"/>
        <v>1.3587464296201383E-2</v>
      </c>
      <c r="AA857">
        <v>2780372</v>
      </c>
      <c r="AB857">
        <v>22543</v>
      </c>
      <c r="AD857" t="s">
        <v>4</v>
      </c>
      <c r="AE857">
        <v>18</v>
      </c>
      <c r="AF857">
        <v>1</v>
      </c>
      <c r="AH857" t="s">
        <v>2946</v>
      </c>
      <c r="AI857" t="s">
        <v>2945</v>
      </c>
      <c r="AK857" t="s">
        <v>2944</v>
      </c>
      <c r="AL857">
        <v>7</v>
      </c>
      <c r="AM857" s="5">
        <f t="shared" si="106"/>
        <v>0.29166666666666669</v>
      </c>
      <c r="AN857" s="4">
        <f t="shared" si="111"/>
        <v>4.417518616685599E-4</v>
      </c>
      <c r="AO857" s="3"/>
      <c r="AP857">
        <v>0</v>
      </c>
      <c r="AR857" t="s">
        <v>1</v>
      </c>
      <c r="AT857" s="2">
        <v>1.43</v>
      </c>
      <c r="AU857" s="1">
        <f t="shared" si="107"/>
        <v>0.96437505658415368</v>
      </c>
      <c r="AV857" s="1">
        <f t="shared" si="108"/>
        <v>0.70146080789349718</v>
      </c>
      <c r="AW857" s="1">
        <f t="shared" si="109"/>
        <v>0.43854655920284064</v>
      </c>
    </row>
    <row r="858" spans="1:49" x14ac:dyDescent="0.2">
      <c r="A858">
        <v>856</v>
      </c>
      <c r="B858" t="s">
        <v>2943</v>
      </c>
      <c r="C858" t="s">
        <v>2942</v>
      </c>
      <c r="E858">
        <v>9570163</v>
      </c>
      <c r="F858" t="s">
        <v>2941</v>
      </c>
      <c r="G858" t="s">
        <v>15</v>
      </c>
      <c r="H858" t="s">
        <v>14</v>
      </c>
      <c r="I858" t="s">
        <v>2940</v>
      </c>
      <c r="J858" t="s">
        <v>2939</v>
      </c>
      <c r="K858" t="s">
        <v>2938</v>
      </c>
      <c r="L858" t="s">
        <v>2937</v>
      </c>
      <c r="M858" t="s">
        <v>568</v>
      </c>
      <c r="N858">
        <v>3</v>
      </c>
      <c r="O858" t="s">
        <v>2936</v>
      </c>
      <c r="P858" t="s">
        <v>2935</v>
      </c>
      <c r="Q858" t="s">
        <v>2934</v>
      </c>
      <c r="R858" s="7">
        <v>35796</v>
      </c>
      <c r="S858" s="8">
        <f t="shared" si="104"/>
        <v>1998</v>
      </c>
      <c r="T858" s="8">
        <v>1998</v>
      </c>
      <c r="U858" s="8">
        <f t="shared" si="105"/>
        <v>24</v>
      </c>
      <c r="V858" s="7">
        <v>1998</v>
      </c>
      <c r="W858" t="s">
        <v>2933</v>
      </c>
      <c r="X858" s="2">
        <v>0.35699999999999998</v>
      </c>
      <c r="Y858" s="6">
        <f t="shared" si="110"/>
        <v>9.5299111075518531E-3</v>
      </c>
      <c r="AA858">
        <v>179078</v>
      </c>
      <c r="AB858">
        <v>13374</v>
      </c>
      <c r="AD858" t="s">
        <v>4</v>
      </c>
      <c r="AE858">
        <v>74</v>
      </c>
      <c r="AF858">
        <v>5</v>
      </c>
      <c r="AH858" t="s">
        <v>2932</v>
      </c>
      <c r="AI858" t="s">
        <v>2931</v>
      </c>
      <c r="AJ858" t="s">
        <v>2930</v>
      </c>
      <c r="AK858" t="s">
        <v>2929</v>
      </c>
      <c r="AL858">
        <v>21</v>
      </c>
      <c r="AM858" s="5">
        <f t="shared" si="106"/>
        <v>0.875</v>
      </c>
      <c r="AN858" s="4">
        <f t="shared" si="111"/>
        <v>1.3252555850056798E-3</v>
      </c>
      <c r="AO858" s="3"/>
      <c r="AP858">
        <v>0</v>
      </c>
      <c r="AR858" t="s">
        <v>1</v>
      </c>
      <c r="AT858" s="2">
        <v>1.3160000000000001</v>
      </c>
      <c r="AU858" s="1">
        <f t="shared" si="107"/>
        <v>0.70685144507880016</v>
      </c>
      <c r="AV858" s="1">
        <f t="shared" si="108"/>
        <v>0.5427583346278767</v>
      </c>
      <c r="AW858" s="1">
        <f t="shared" si="109"/>
        <v>0.37866522417695314</v>
      </c>
    </row>
    <row r="859" spans="1:49" x14ac:dyDescent="0.2">
      <c r="A859">
        <v>857</v>
      </c>
      <c r="B859" t="s">
        <v>2928</v>
      </c>
      <c r="C859" t="s">
        <v>2927</v>
      </c>
      <c r="F859" t="s">
        <v>2926</v>
      </c>
      <c r="G859" t="s">
        <v>15</v>
      </c>
      <c r="H859" t="s">
        <v>14</v>
      </c>
      <c r="I859" t="s">
        <v>2925</v>
      </c>
      <c r="J859" t="s">
        <v>2924</v>
      </c>
      <c r="K859" t="s">
        <v>2923</v>
      </c>
      <c r="L859" t="s">
        <v>2922</v>
      </c>
      <c r="M859" t="s">
        <v>2921</v>
      </c>
      <c r="N859">
        <v>7</v>
      </c>
      <c r="O859" t="s">
        <v>2920</v>
      </c>
      <c r="P859" t="s">
        <v>2919</v>
      </c>
      <c r="Q859" t="s">
        <v>2918</v>
      </c>
      <c r="R859" s="7">
        <v>35796</v>
      </c>
      <c r="S859" s="8">
        <f t="shared" si="104"/>
        <v>1998</v>
      </c>
      <c r="T859" s="8">
        <v>1998</v>
      </c>
      <c r="U859" s="8">
        <f t="shared" si="105"/>
        <v>24</v>
      </c>
      <c r="V859" s="7">
        <v>1998</v>
      </c>
      <c r="W859" t="s">
        <v>1751</v>
      </c>
      <c r="X859" s="2">
        <v>0.85499999999999998</v>
      </c>
      <c r="Y859" s="6">
        <f t="shared" si="110"/>
        <v>2.28237366861536E-2</v>
      </c>
      <c r="AA859">
        <v>980331</v>
      </c>
      <c r="AB859">
        <v>23342</v>
      </c>
      <c r="AD859" t="s">
        <v>4</v>
      </c>
      <c r="AE859">
        <v>24</v>
      </c>
      <c r="AF859">
        <v>3</v>
      </c>
      <c r="AH859" t="s">
        <v>2917</v>
      </c>
      <c r="AI859" t="s">
        <v>2916</v>
      </c>
      <c r="AJ859" t="s">
        <v>2915</v>
      </c>
      <c r="AK859" t="s">
        <v>2914</v>
      </c>
      <c r="AL859">
        <v>24</v>
      </c>
      <c r="AM859" s="5">
        <f t="shared" si="106"/>
        <v>1</v>
      </c>
      <c r="AN859" s="4">
        <f t="shared" si="111"/>
        <v>1.5145778114350624E-3</v>
      </c>
      <c r="AO859" s="3"/>
      <c r="AP859">
        <v>0</v>
      </c>
      <c r="AQ859" t="s">
        <v>1714</v>
      </c>
      <c r="AR859" t="s">
        <v>2913</v>
      </c>
      <c r="AS859" t="s">
        <v>2912</v>
      </c>
      <c r="AT859" s="2">
        <v>2.6259999999999999</v>
      </c>
      <c r="AU859" s="1">
        <f t="shared" si="107"/>
        <v>1.6430989023738036</v>
      </c>
      <c r="AV859" s="1">
        <f t="shared" si="108"/>
        <v>1.2169157248794331</v>
      </c>
      <c r="AW859" s="1">
        <f t="shared" si="109"/>
        <v>0.79073254738506238</v>
      </c>
    </row>
    <row r="860" spans="1:49" x14ac:dyDescent="0.2">
      <c r="A860">
        <v>858</v>
      </c>
      <c r="B860" t="s">
        <v>2911</v>
      </c>
      <c r="C860" t="s">
        <v>2910</v>
      </c>
      <c r="F860" t="s">
        <v>2909</v>
      </c>
      <c r="G860" t="s">
        <v>15</v>
      </c>
      <c r="H860" t="s">
        <v>14</v>
      </c>
      <c r="I860" t="s">
        <v>2908</v>
      </c>
      <c r="J860" t="s">
        <v>2907</v>
      </c>
      <c r="K860" t="s">
        <v>2906</v>
      </c>
      <c r="L860" t="s">
        <v>2905</v>
      </c>
      <c r="M860" t="s">
        <v>2904</v>
      </c>
      <c r="N860">
        <v>4</v>
      </c>
      <c r="O860" t="s">
        <v>2903</v>
      </c>
      <c r="P860" t="s">
        <v>2902</v>
      </c>
      <c r="Q860" t="s">
        <v>2901</v>
      </c>
      <c r="R860" s="7">
        <v>35796</v>
      </c>
      <c r="S860" s="8">
        <f t="shared" si="104"/>
        <v>1998</v>
      </c>
      <c r="T860" s="8">
        <v>1998</v>
      </c>
      <c r="U860" s="8">
        <f t="shared" si="105"/>
        <v>24</v>
      </c>
      <c r="V860" s="7">
        <v>35855</v>
      </c>
      <c r="W860" t="s">
        <v>2900</v>
      </c>
      <c r="X860" s="2">
        <v>0.79500000000000004</v>
      </c>
      <c r="Y860" s="6">
        <f t="shared" si="110"/>
        <v>2.1222070953791944E-2</v>
      </c>
      <c r="AA860">
        <v>9312048</v>
      </c>
      <c r="AB860">
        <v>20459</v>
      </c>
      <c r="AD860" t="s">
        <v>4</v>
      </c>
      <c r="AE860">
        <v>122</v>
      </c>
      <c r="AF860">
        <v>1</v>
      </c>
      <c r="AH860" t="s">
        <v>2899</v>
      </c>
      <c r="AI860" t="s">
        <v>2898</v>
      </c>
      <c r="AK860" t="s">
        <v>2897</v>
      </c>
      <c r="AL860">
        <v>11</v>
      </c>
      <c r="AM860" s="5">
        <f t="shared" si="106"/>
        <v>0.45833333333333331</v>
      </c>
      <c r="AN860" s="4">
        <f t="shared" si="111"/>
        <v>6.9418149690773695E-4</v>
      </c>
      <c r="AO860" s="3"/>
      <c r="AP860">
        <v>0</v>
      </c>
      <c r="AR860" t="s">
        <v>1</v>
      </c>
      <c r="AT860" s="2">
        <v>2.6030000000000002</v>
      </c>
      <c r="AU860" s="1">
        <f t="shared" si="107"/>
        <v>1.5063704116726682</v>
      </c>
      <c r="AV860" s="1">
        <f t="shared" si="108"/>
        <v>1.095812622534984</v>
      </c>
      <c r="AW860" s="1">
        <f t="shared" si="109"/>
        <v>0.68525483339729987</v>
      </c>
    </row>
    <row r="861" spans="1:49" x14ac:dyDescent="0.2">
      <c r="A861">
        <v>859</v>
      </c>
      <c r="B861" t="s">
        <v>2896</v>
      </c>
      <c r="C861" t="s">
        <v>2895</v>
      </c>
      <c r="E861">
        <v>9530508</v>
      </c>
      <c r="F861" t="s">
        <v>2894</v>
      </c>
      <c r="G861" t="s">
        <v>15</v>
      </c>
      <c r="H861" t="s">
        <v>14</v>
      </c>
      <c r="I861" t="s">
        <v>2893</v>
      </c>
      <c r="J861">
        <v>60030622</v>
      </c>
      <c r="K861" t="s">
        <v>2892</v>
      </c>
      <c r="L861" t="s">
        <v>2891</v>
      </c>
      <c r="M861" t="s">
        <v>609</v>
      </c>
      <c r="N861">
        <v>4</v>
      </c>
      <c r="O861" t="s">
        <v>2890</v>
      </c>
      <c r="P861" t="s">
        <v>2889</v>
      </c>
      <c r="Q861" t="s">
        <v>2888</v>
      </c>
      <c r="R861" s="7">
        <v>35796</v>
      </c>
      <c r="S861" s="8">
        <f t="shared" si="104"/>
        <v>1998</v>
      </c>
      <c r="T861" s="8">
        <v>1998</v>
      </c>
      <c r="U861" s="8">
        <f t="shared" si="105"/>
        <v>24</v>
      </c>
      <c r="V861" s="7">
        <v>35827</v>
      </c>
      <c r="W861" t="s">
        <v>2164</v>
      </c>
      <c r="X861" s="2" t="s">
        <v>0</v>
      </c>
      <c r="Y861" s="6" t="e">
        <f t="shared" si="110"/>
        <v>#VALUE!</v>
      </c>
      <c r="AA861">
        <v>10399712</v>
      </c>
      <c r="AB861">
        <v>33607</v>
      </c>
      <c r="AD861" t="s">
        <v>4</v>
      </c>
      <c r="AE861">
        <v>44</v>
      </c>
      <c r="AF861">
        <v>2</v>
      </c>
      <c r="AH861" t="s">
        <v>2887</v>
      </c>
      <c r="AI861" t="s">
        <v>2886</v>
      </c>
      <c r="AK861" t="s">
        <v>2885</v>
      </c>
      <c r="AL861">
        <v>21</v>
      </c>
      <c r="AM861" s="5">
        <f t="shared" si="106"/>
        <v>0.875</v>
      </c>
      <c r="AN861" s="4">
        <f t="shared" si="111"/>
        <v>1.3252555850056798E-3</v>
      </c>
      <c r="AO861" s="3"/>
      <c r="AP861">
        <v>1</v>
      </c>
      <c r="AR861" t="s">
        <v>1</v>
      </c>
      <c r="AT861" s="2" t="s">
        <v>0</v>
      </c>
      <c r="AU861" s="1" t="e">
        <f t="shared" si="107"/>
        <v>#VALUE!</v>
      </c>
      <c r="AV861" s="1" t="e">
        <f t="shared" si="108"/>
        <v>#VALUE!</v>
      </c>
      <c r="AW861" s="1" t="e">
        <f t="shared" si="109"/>
        <v>#VALUE!</v>
      </c>
    </row>
    <row r="862" spans="1:49" x14ac:dyDescent="0.2">
      <c r="A862">
        <v>860</v>
      </c>
      <c r="B862" t="s">
        <v>2884</v>
      </c>
      <c r="C862" t="s">
        <v>2883</v>
      </c>
      <c r="F862" t="s">
        <v>2882</v>
      </c>
      <c r="G862" t="s">
        <v>15</v>
      </c>
      <c r="H862" t="s">
        <v>14</v>
      </c>
      <c r="I862" t="s">
        <v>2881</v>
      </c>
      <c r="J862">
        <v>60117421</v>
      </c>
      <c r="K862" t="s">
        <v>2880</v>
      </c>
      <c r="L862" t="s">
        <v>2879</v>
      </c>
      <c r="M862" t="s">
        <v>328</v>
      </c>
      <c r="N862">
        <v>1</v>
      </c>
      <c r="O862" t="s">
        <v>2878</v>
      </c>
      <c r="P862">
        <v>7003993473</v>
      </c>
      <c r="Q862">
        <v>60117421</v>
      </c>
      <c r="R862" s="7">
        <v>35796</v>
      </c>
      <c r="S862" s="8">
        <f t="shared" si="104"/>
        <v>1998</v>
      </c>
      <c r="T862" s="8">
        <v>1998</v>
      </c>
      <c r="U862" s="8">
        <f t="shared" si="105"/>
        <v>24</v>
      </c>
      <c r="V862" s="7">
        <v>35827</v>
      </c>
      <c r="W862" t="s">
        <v>2088</v>
      </c>
      <c r="X862" s="2">
        <v>0.50900000000000001</v>
      </c>
      <c r="Y862" s="6">
        <f t="shared" si="110"/>
        <v>1.3587464296201383E-2</v>
      </c>
      <c r="AA862">
        <v>2780372</v>
      </c>
      <c r="AB862">
        <v>22543</v>
      </c>
      <c r="AD862" t="s">
        <v>4</v>
      </c>
      <c r="AE862">
        <v>18</v>
      </c>
      <c r="AF862">
        <v>1</v>
      </c>
      <c r="AH862" s="11">
        <v>45566</v>
      </c>
      <c r="AI862" t="s">
        <v>2877</v>
      </c>
      <c r="AK862" t="s">
        <v>2876</v>
      </c>
      <c r="AL862">
        <v>23</v>
      </c>
      <c r="AM862" s="5">
        <f t="shared" si="106"/>
        <v>0.95833333333333337</v>
      </c>
      <c r="AN862" s="4">
        <f t="shared" si="111"/>
        <v>1.4514704026252683E-3</v>
      </c>
      <c r="AO862" s="3"/>
      <c r="AP862">
        <v>0</v>
      </c>
      <c r="AR862" t="s">
        <v>1</v>
      </c>
      <c r="AT862" s="2">
        <v>1.43</v>
      </c>
      <c r="AU862" s="1">
        <f t="shared" si="107"/>
        <v>0.99466661281285496</v>
      </c>
      <c r="AV862" s="1">
        <f t="shared" si="108"/>
        <v>0.75194673494133257</v>
      </c>
      <c r="AW862" s="1">
        <f t="shared" si="109"/>
        <v>0.50922685706981019</v>
      </c>
    </row>
    <row r="863" spans="1:49" x14ac:dyDescent="0.2">
      <c r="A863">
        <v>861</v>
      </c>
      <c r="B863" t="s">
        <v>2875</v>
      </c>
      <c r="C863" t="s">
        <v>2874</v>
      </c>
      <c r="E863">
        <v>9457869</v>
      </c>
      <c r="F863" t="s">
        <v>2873</v>
      </c>
      <c r="G863" t="s">
        <v>15</v>
      </c>
      <c r="H863" t="s">
        <v>14</v>
      </c>
      <c r="I863" t="s">
        <v>2872</v>
      </c>
      <c r="J863" t="s">
        <v>2871</v>
      </c>
      <c r="K863" t="s">
        <v>2870</v>
      </c>
      <c r="L863" t="s">
        <v>2869</v>
      </c>
      <c r="M863" t="s">
        <v>2868</v>
      </c>
      <c r="N863">
        <v>3</v>
      </c>
      <c r="O863" t="s">
        <v>2867</v>
      </c>
      <c r="P863" t="s">
        <v>2866</v>
      </c>
      <c r="Q863" t="s">
        <v>2865</v>
      </c>
      <c r="R863" s="7">
        <v>35796</v>
      </c>
      <c r="S863" s="8">
        <f t="shared" si="104"/>
        <v>1998</v>
      </c>
      <c r="T863" s="8">
        <v>1998</v>
      </c>
      <c r="U863" s="8">
        <f t="shared" si="105"/>
        <v>24</v>
      </c>
      <c r="V863" s="7">
        <v>35827</v>
      </c>
      <c r="W863" t="s">
        <v>2625</v>
      </c>
      <c r="X863" s="2">
        <v>1.6519999999999999</v>
      </c>
      <c r="Y863" s="6">
        <f t="shared" si="110"/>
        <v>4.409919649769093E-2</v>
      </c>
      <c r="AA863">
        <v>219193</v>
      </c>
      <c r="AB863">
        <v>20220</v>
      </c>
      <c r="AD863" t="s">
        <v>4</v>
      </c>
      <c r="AE863">
        <v>180</v>
      </c>
      <c r="AF863">
        <v>3</v>
      </c>
      <c r="AH863" t="s">
        <v>2864</v>
      </c>
      <c r="AI863" t="s">
        <v>2863</v>
      </c>
      <c r="AK863" t="s">
        <v>2862</v>
      </c>
      <c r="AL863">
        <v>21</v>
      </c>
      <c r="AM863" s="5">
        <f t="shared" si="106"/>
        <v>0.875</v>
      </c>
      <c r="AN863" s="4">
        <f t="shared" si="111"/>
        <v>1.3252555850056798E-3</v>
      </c>
      <c r="AO863" s="3"/>
      <c r="AP863">
        <v>1</v>
      </c>
      <c r="AR863" t="s">
        <v>1</v>
      </c>
      <c r="AT863" s="2">
        <v>3.49</v>
      </c>
      <c r="AU863" s="1">
        <f t="shared" si="107"/>
        <v>3.1267014223885359</v>
      </c>
      <c r="AV863" s="1">
        <f t="shared" si="108"/>
        <v>2.2712226041348305</v>
      </c>
      <c r="AW863" s="1">
        <f t="shared" si="109"/>
        <v>1.4157437858811253</v>
      </c>
    </row>
    <row r="864" spans="1:49" x14ac:dyDescent="0.2">
      <c r="A864">
        <v>862</v>
      </c>
      <c r="B864" t="s">
        <v>2861</v>
      </c>
      <c r="E864">
        <v>9390934</v>
      </c>
      <c r="F864" t="s">
        <v>2860</v>
      </c>
      <c r="G864" t="s">
        <v>15</v>
      </c>
      <c r="H864" t="s">
        <v>14</v>
      </c>
      <c r="I864" t="s">
        <v>2859</v>
      </c>
      <c r="J864" t="s">
        <v>2858</v>
      </c>
      <c r="K864" t="s">
        <v>2857</v>
      </c>
      <c r="L864" t="s">
        <v>2856</v>
      </c>
      <c r="M864" t="s">
        <v>921</v>
      </c>
      <c r="N864">
        <v>5</v>
      </c>
      <c r="O864" t="s">
        <v>2855</v>
      </c>
      <c r="P864" t="s">
        <v>2854</v>
      </c>
      <c r="Q864" t="s">
        <v>2853</v>
      </c>
      <c r="R864" s="7">
        <v>35796</v>
      </c>
      <c r="S864" s="8">
        <f t="shared" si="104"/>
        <v>1998</v>
      </c>
      <c r="T864" s="8">
        <v>1998</v>
      </c>
      <c r="U864" s="8">
        <f t="shared" si="105"/>
        <v>24</v>
      </c>
      <c r="V864" s="7">
        <v>35796</v>
      </c>
      <c r="W864" t="s">
        <v>2852</v>
      </c>
      <c r="X864" s="2">
        <v>1.367</v>
      </c>
      <c r="Y864" s="6">
        <f t="shared" si="110"/>
        <v>3.6491284268973065E-2</v>
      </c>
      <c r="AA864">
        <v>220949</v>
      </c>
      <c r="AB864">
        <v>29605</v>
      </c>
      <c r="AD864" t="s">
        <v>4</v>
      </c>
      <c r="AE864">
        <v>201</v>
      </c>
      <c r="AF864">
        <v>1</v>
      </c>
      <c r="AH864" t="s">
        <v>1472</v>
      </c>
      <c r="AI864" t="s">
        <v>2851</v>
      </c>
      <c r="AJ864" t="s">
        <v>2850</v>
      </c>
      <c r="AK864" t="s">
        <v>2849</v>
      </c>
      <c r="AL864">
        <v>22</v>
      </c>
      <c r="AM864" s="5">
        <f t="shared" si="106"/>
        <v>0.91666666666666663</v>
      </c>
      <c r="AN864" s="4">
        <f t="shared" si="111"/>
        <v>1.3883629938154739E-3</v>
      </c>
      <c r="AO864" s="3"/>
      <c r="AP864">
        <v>0</v>
      </c>
      <c r="AQ864" t="s">
        <v>2848</v>
      </c>
      <c r="AR864" t="s">
        <v>2847</v>
      </c>
      <c r="AS864" t="s">
        <v>2846</v>
      </c>
      <c r="AT864" s="2">
        <v>3.3119999999999998</v>
      </c>
      <c r="AU864" s="1">
        <f t="shared" si="107"/>
        <v>2.5960407886425783</v>
      </c>
      <c r="AV864" s="1">
        <f t="shared" si="108"/>
        <v>1.8939823631394268</v>
      </c>
      <c r="AW864" s="1">
        <f t="shared" si="109"/>
        <v>1.1919239376362751</v>
      </c>
    </row>
    <row r="865" spans="1:49" x14ac:dyDescent="0.2">
      <c r="A865">
        <v>863</v>
      </c>
      <c r="B865" t="s">
        <v>2845</v>
      </c>
      <c r="F865" t="s">
        <v>2844</v>
      </c>
      <c r="G865" t="s">
        <v>15</v>
      </c>
      <c r="H865" t="s">
        <v>14</v>
      </c>
      <c r="I865" t="s">
        <v>2843</v>
      </c>
      <c r="J865" t="s">
        <v>2842</v>
      </c>
      <c r="K865" t="s">
        <v>2841</v>
      </c>
      <c r="L865" t="s">
        <v>2840</v>
      </c>
      <c r="M865" t="s">
        <v>2839</v>
      </c>
      <c r="N865">
        <v>2</v>
      </c>
      <c r="O865" t="s">
        <v>2838</v>
      </c>
      <c r="P865" t="s">
        <v>2837</v>
      </c>
      <c r="Q865" t="s">
        <v>2836</v>
      </c>
      <c r="R865" s="7">
        <v>35796</v>
      </c>
      <c r="S865" s="8">
        <f t="shared" si="104"/>
        <v>1998</v>
      </c>
      <c r="T865" s="8">
        <v>1998</v>
      </c>
      <c r="U865" s="8">
        <f t="shared" si="105"/>
        <v>24</v>
      </c>
      <c r="V865" s="7">
        <v>35796</v>
      </c>
      <c r="W865" t="s">
        <v>2835</v>
      </c>
      <c r="X865" s="2">
        <v>0.41299999999999998</v>
      </c>
      <c r="Y865" s="6">
        <f t="shared" si="110"/>
        <v>1.1024799124422733E-2</v>
      </c>
      <c r="AA865">
        <v>138797</v>
      </c>
      <c r="AB865">
        <v>19840</v>
      </c>
      <c r="AD865" t="s">
        <v>4</v>
      </c>
      <c r="AE865">
        <v>100</v>
      </c>
      <c r="AF865">
        <v>1</v>
      </c>
      <c r="AH865" s="11">
        <v>45474</v>
      </c>
      <c r="AI865" t="s">
        <v>2834</v>
      </c>
      <c r="AJ865" t="s">
        <v>2833</v>
      </c>
      <c r="AK865" t="s">
        <v>2832</v>
      </c>
      <c r="AL865">
        <v>7</v>
      </c>
      <c r="AM865" s="5">
        <f t="shared" si="106"/>
        <v>0.29166666666666669</v>
      </c>
      <c r="AN865" s="4">
        <f t="shared" si="111"/>
        <v>4.417518616685599E-4</v>
      </c>
      <c r="AO865" s="3"/>
      <c r="AP865">
        <v>0</v>
      </c>
      <c r="AR865" t="s">
        <v>1</v>
      </c>
      <c r="AT865" s="2" t="s">
        <v>0</v>
      </c>
      <c r="AU865" s="1">
        <f t="shared" si="107"/>
        <v>0.78498849455964814</v>
      </c>
      <c r="AV865" s="1">
        <f t="shared" si="108"/>
        <v>0.57332754930456464</v>
      </c>
      <c r="AW865" s="1">
        <f t="shared" si="109"/>
        <v>0.36166660404948114</v>
      </c>
    </row>
    <row r="866" spans="1:49" x14ac:dyDescent="0.2">
      <c r="A866">
        <v>864</v>
      </c>
      <c r="B866" t="s">
        <v>2831</v>
      </c>
      <c r="C866" t="s">
        <v>2830</v>
      </c>
      <c r="F866" t="s">
        <v>2829</v>
      </c>
      <c r="G866" t="s">
        <v>15</v>
      </c>
      <c r="H866" t="s">
        <v>14</v>
      </c>
      <c r="I866" t="s">
        <v>2828</v>
      </c>
      <c r="J866" t="s">
        <v>2827</v>
      </c>
      <c r="K866" t="s">
        <v>2826</v>
      </c>
      <c r="L866" t="s">
        <v>2825</v>
      </c>
      <c r="M866" t="s">
        <v>2669</v>
      </c>
      <c r="N866">
        <v>5</v>
      </c>
      <c r="O866" t="s">
        <v>2824</v>
      </c>
      <c r="P866" t="s">
        <v>2823</v>
      </c>
      <c r="Q866" t="s">
        <v>2822</v>
      </c>
      <c r="R866" s="7">
        <v>35796</v>
      </c>
      <c r="S866" s="8">
        <f t="shared" si="104"/>
        <v>1998</v>
      </c>
      <c r="T866" s="8">
        <v>1998</v>
      </c>
      <c r="U866" s="8">
        <f t="shared" si="105"/>
        <v>24</v>
      </c>
      <c r="V866" s="7">
        <v>35827</v>
      </c>
      <c r="W866" t="s">
        <v>2821</v>
      </c>
      <c r="X866" s="2">
        <v>1.351</v>
      </c>
      <c r="Y866" s="6">
        <f t="shared" si="110"/>
        <v>3.6064173407009958E-2</v>
      </c>
      <c r="AA866">
        <v>319317</v>
      </c>
      <c r="AB866">
        <v>16530</v>
      </c>
      <c r="AD866" t="s">
        <v>4</v>
      </c>
      <c r="AE866">
        <v>102</v>
      </c>
      <c r="AF866">
        <v>2</v>
      </c>
      <c r="AH866" t="s">
        <v>2820</v>
      </c>
      <c r="AI866" t="s">
        <v>2819</v>
      </c>
      <c r="AJ866" t="s">
        <v>2818</v>
      </c>
      <c r="AK866" t="s">
        <v>2817</v>
      </c>
      <c r="AL866">
        <v>9</v>
      </c>
      <c r="AM866" s="5">
        <f t="shared" si="106"/>
        <v>0.375</v>
      </c>
      <c r="AN866" s="4">
        <f t="shared" si="111"/>
        <v>5.6796667928814845E-4</v>
      </c>
      <c r="AO866" s="3"/>
      <c r="AP866">
        <v>0</v>
      </c>
      <c r="AR866" t="s">
        <v>1</v>
      </c>
      <c r="AT866" s="2">
        <v>4.5</v>
      </c>
      <c r="AU866" s="1">
        <f t="shared" si="107"/>
        <v>2.5415311388693413</v>
      </c>
      <c r="AV866" s="1">
        <f t="shared" si="108"/>
        <v>1.8316070043149053</v>
      </c>
      <c r="AW866" s="1">
        <f t="shared" si="109"/>
        <v>1.121682869760469</v>
      </c>
    </row>
    <row r="867" spans="1:49" x14ac:dyDescent="0.2">
      <c r="A867">
        <v>865</v>
      </c>
      <c r="B867" t="s">
        <v>2816</v>
      </c>
      <c r="C867" t="s">
        <v>2815</v>
      </c>
      <c r="F867" t="s">
        <v>2814</v>
      </c>
      <c r="G867" t="s">
        <v>15</v>
      </c>
      <c r="H867" t="s">
        <v>14</v>
      </c>
      <c r="I867" t="s">
        <v>2813</v>
      </c>
      <c r="J867">
        <v>60011347</v>
      </c>
      <c r="K867" t="s">
        <v>2812</v>
      </c>
      <c r="L867" t="s">
        <v>2811</v>
      </c>
      <c r="M867" t="s">
        <v>73</v>
      </c>
      <c r="N867">
        <v>4</v>
      </c>
      <c r="O867" t="s">
        <v>2810</v>
      </c>
      <c r="P867" t="s">
        <v>2809</v>
      </c>
      <c r="Q867" t="s">
        <v>2808</v>
      </c>
      <c r="R867" s="7">
        <v>35796</v>
      </c>
      <c r="S867" s="8">
        <f t="shared" si="104"/>
        <v>1998</v>
      </c>
      <c r="T867" s="8">
        <v>1998</v>
      </c>
      <c r="U867" s="8">
        <f t="shared" si="105"/>
        <v>24</v>
      </c>
      <c r="V867" s="7">
        <v>35796</v>
      </c>
      <c r="W867" t="s">
        <v>2807</v>
      </c>
      <c r="X867" s="2">
        <v>0.69599999999999995</v>
      </c>
      <c r="Y867" s="6">
        <f t="shared" si="110"/>
        <v>1.857932249539521E-2</v>
      </c>
      <c r="AA867">
        <v>28487</v>
      </c>
      <c r="AB867">
        <v>29411</v>
      </c>
      <c r="AC867">
        <v>15488659</v>
      </c>
      <c r="AD867" t="s">
        <v>4</v>
      </c>
      <c r="AE867">
        <v>127</v>
      </c>
      <c r="AF867">
        <v>1</v>
      </c>
      <c r="AH867" t="s">
        <v>2806</v>
      </c>
      <c r="AI867" t="s">
        <v>2805</v>
      </c>
      <c r="AK867" t="s">
        <v>2804</v>
      </c>
      <c r="AL867">
        <v>135</v>
      </c>
      <c r="AM867" s="5">
        <f t="shared" si="106"/>
        <v>5.625</v>
      </c>
      <c r="AN867" s="4">
        <f t="shared" si="111"/>
        <v>8.5195001893222256E-3</v>
      </c>
      <c r="AO867" s="3"/>
      <c r="AP867">
        <v>0</v>
      </c>
      <c r="AQ867" t="s">
        <v>2803</v>
      </c>
      <c r="AR867" t="s">
        <v>2802</v>
      </c>
      <c r="AS867" t="s">
        <v>2801</v>
      </c>
      <c r="AT867" s="2" t="s">
        <v>0</v>
      </c>
      <c r="AU867" s="1">
        <f t="shared" si="107"/>
        <v>1.5561375803573314</v>
      </c>
      <c r="AV867" s="1">
        <f t="shared" si="108"/>
        <v>1.3549411342358719</v>
      </c>
      <c r="AW867" s="1">
        <f t="shared" si="109"/>
        <v>1.153744688114412</v>
      </c>
    </row>
    <row r="868" spans="1:49" x14ac:dyDescent="0.2">
      <c r="A868">
        <v>866</v>
      </c>
      <c r="B868" t="s">
        <v>2800</v>
      </c>
      <c r="C868" t="s">
        <v>2799</v>
      </c>
      <c r="E868">
        <v>9488570</v>
      </c>
      <c r="F868" t="s">
        <v>2798</v>
      </c>
      <c r="G868" t="s">
        <v>15</v>
      </c>
      <c r="H868" t="s">
        <v>14</v>
      </c>
      <c r="I868" t="s">
        <v>2797</v>
      </c>
      <c r="J868" t="s">
        <v>2796</v>
      </c>
      <c r="K868" t="s">
        <v>2795</v>
      </c>
      <c r="L868" t="s">
        <v>2794</v>
      </c>
      <c r="M868" t="s">
        <v>1110</v>
      </c>
      <c r="N868">
        <v>4</v>
      </c>
      <c r="O868" t="s">
        <v>2793</v>
      </c>
      <c r="P868" t="s">
        <v>2792</v>
      </c>
      <c r="Q868" t="s">
        <v>2791</v>
      </c>
      <c r="R868" s="7">
        <v>35796</v>
      </c>
      <c r="S868" s="8">
        <f t="shared" si="104"/>
        <v>1998</v>
      </c>
      <c r="T868" s="8">
        <v>1998</v>
      </c>
      <c r="U868" s="8">
        <f t="shared" si="105"/>
        <v>24</v>
      </c>
      <c r="V868" s="7">
        <v>1998</v>
      </c>
      <c r="W868" t="s">
        <v>2790</v>
      </c>
      <c r="X868" s="2">
        <v>0.52800000000000002</v>
      </c>
      <c r="Y868" s="6">
        <f t="shared" si="110"/>
        <v>1.4094658444782575E-2</v>
      </c>
      <c r="AA868">
        <v>10517200</v>
      </c>
      <c r="AB868">
        <v>50194</v>
      </c>
      <c r="AD868" t="s">
        <v>4</v>
      </c>
      <c r="AE868">
        <v>8</v>
      </c>
      <c r="AF868">
        <v>1</v>
      </c>
      <c r="AH868" t="s">
        <v>2789</v>
      </c>
      <c r="AI868" t="s">
        <v>2788</v>
      </c>
      <c r="AJ868" t="s">
        <v>2787</v>
      </c>
      <c r="AK868" t="s">
        <v>2786</v>
      </c>
      <c r="AL868">
        <v>2</v>
      </c>
      <c r="AM868" s="5">
        <f t="shared" si="106"/>
        <v>8.3333333333333329E-2</v>
      </c>
      <c r="AN868" s="4">
        <f t="shared" si="111"/>
        <v>1.2621481761958852E-4</v>
      </c>
      <c r="AO868" s="3"/>
      <c r="AP868">
        <v>0</v>
      </c>
      <c r="AR868" t="s">
        <v>1</v>
      </c>
      <c r="AT868" s="2" t="s">
        <v>0</v>
      </c>
      <c r="AU868" s="1">
        <f t="shared" si="107"/>
        <v>0.99041253566336773</v>
      </c>
      <c r="AV868" s="1">
        <f t="shared" si="108"/>
        <v>0.71104366312010814</v>
      </c>
      <c r="AW868" s="1">
        <f t="shared" si="109"/>
        <v>0.43167479057684838</v>
      </c>
    </row>
    <row r="869" spans="1:49" x14ac:dyDescent="0.2">
      <c r="A869">
        <v>867</v>
      </c>
      <c r="B869" t="s">
        <v>2785</v>
      </c>
      <c r="E869">
        <v>9475958</v>
      </c>
      <c r="F869" t="s">
        <v>2784</v>
      </c>
      <c r="G869" t="s">
        <v>15</v>
      </c>
      <c r="H869" t="s">
        <v>14</v>
      </c>
      <c r="I869" t="s">
        <v>2783</v>
      </c>
      <c r="J869" t="s">
        <v>2782</v>
      </c>
      <c r="K869" t="s">
        <v>2781</v>
      </c>
      <c r="L869" t="s">
        <v>2780</v>
      </c>
      <c r="M869" t="s">
        <v>2779</v>
      </c>
      <c r="N869">
        <v>2</v>
      </c>
      <c r="O869" t="s">
        <v>2778</v>
      </c>
      <c r="P869" t="s">
        <v>2777</v>
      </c>
      <c r="Q869" t="s">
        <v>2776</v>
      </c>
      <c r="R869" s="7">
        <v>35796</v>
      </c>
      <c r="S869" s="8">
        <f t="shared" si="104"/>
        <v>1998</v>
      </c>
      <c r="T869" s="8">
        <v>1998</v>
      </c>
      <c r="U869" s="8">
        <f t="shared" si="105"/>
        <v>24</v>
      </c>
      <c r="V869" s="7">
        <v>35796</v>
      </c>
      <c r="W869" t="s">
        <v>2775</v>
      </c>
      <c r="X869" s="2">
        <v>0.20599999999999999</v>
      </c>
      <c r="Y869" s="6">
        <f t="shared" si="110"/>
        <v>5.4990523477750197E-3</v>
      </c>
      <c r="AA869">
        <v>8998205</v>
      </c>
      <c r="AB869">
        <v>28587</v>
      </c>
      <c r="AD869" t="s">
        <v>4</v>
      </c>
      <c r="AE869">
        <v>32</v>
      </c>
      <c r="AF869">
        <v>1</v>
      </c>
      <c r="AH869" t="s">
        <v>2774</v>
      </c>
      <c r="AI869" t="s">
        <v>2773</v>
      </c>
      <c r="AK869" t="s">
        <v>2772</v>
      </c>
      <c r="AL869">
        <v>10</v>
      </c>
      <c r="AM869" s="5">
        <f t="shared" si="106"/>
        <v>0.41666666666666669</v>
      </c>
      <c r="AN869" s="4">
        <f t="shared" si="111"/>
        <v>6.310740880979427E-4</v>
      </c>
      <c r="AO869" s="3"/>
      <c r="AP869">
        <v>0</v>
      </c>
      <c r="AR869" t="s">
        <v>1</v>
      </c>
      <c r="AT869" s="2" t="s">
        <v>0</v>
      </c>
      <c r="AU869" s="1">
        <f t="shared" si="107"/>
        <v>0.40386588698718962</v>
      </c>
      <c r="AV869" s="1">
        <f t="shared" si="108"/>
        <v>0.30650632179364812</v>
      </c>
      <c r="AW869" s="1">
        <f t="shared" si="109"/>
        <v>0.20914675660010659</v>
      </c>
    </row>
    <row r="870" spans="1:49" x14ac:dyDescent="0.2">
      <c r="A870">
        <v>868</v>
      </c>
      <c r="B870" t="s">
        <v>2771</v>
      </c>
      <c r="C870" t="s">
        <v>2770</v>
      </c>
      <c r="F870" t="s">
        <v>2769</v>
      </c>
      <c r="G870" t="s">
        <v>15</v>
      </c>
      <c r="H870" t="s">
        <v>14</v>
      </c>
      <c r="I870" t="s">
        <v>2768</v>
      </c>
      <c r="J870">
        <v>60008268</v>
      </c>
      <c r="K870" t="s">
        <v>2767</v>
      </c>
      <c r="L870" t="s">
        <v>2766</v>
      </c>
      <c r="M870" t="s">
        <v>609</v>
      </c>
      <c r="N870">
        <v>1</v>
      </c>
      <c r="O870" t="s">
        <v>2765</v>
      </c>
      <c r="P870">
        <v>8120116000</v>
      </c>
      <c r="Q870">
        <v>60008268</v>
      </c>
      <c r="R870" s="7">
        <v>35796</v>
      </c>
      <c r="S870" s="8">
        <f t="shared" si="104"/>
        <v>1998</v>
      </c>
      <c r="T870" s="8">
        <v>1998</v>
      </c>
      <c r="U870" s="8">
        <f t="shared" si="105"/>
        <v>24</v>
      </c>
      <c r="V870" s="7">
        <v>35977</v>
      </c>
      <c r="W870" t="s">
        <v>2764</v>
      </c>
      <c r="X870" s="2">
        <v>0.27800000000000002</v>
      </c>
      <c r="Y870" s="6">
        <f t="shared" si="110"/>
        <v>7.4210512266090073E-3</v>
      </c>
      <c r="AA870" t="s">
        <v>2763</v>
      </c>
      <c r="AB870">
        <v>21402</v>
      </c>
      <c r="AD870" t="s">
        <v>4</v>
      </c>
      <c r="AE870">
        <v>71</v>
      </c>
      <c r="AF870">
        <v>5</v>
      </c>
      <c r="AH870" t="s">
        <v>2762</v>
      </c>
      <c r="AI870" t="s">
        <v>2761</v>
      </c>
      <c r="AK870" t="s">
        <v>2760</v>
      </c>
      <c r="AL870">
        <v>1</v>
      </c>
      <c r="AM870" s="5">
        <f t="shared" si="106"/>
        <v>4.1666666666666664E-2</v>
      </c>
      <c r="AN870" s="4">
        <f t="shared" si="111"/>
        <v>6.3107408809794262E-5</v>
      </c>
      <c r="AO870" s="3"/>
      <c r="AP870">
        <v>0</v>
      </c>
      <c r="AR870" t="s">
        <v>1</v>
      </c>
      <c r="AT870" s="2">
        <v>0.52900000000000003</v>
      </c>
      <c r="AU870" s="1">
        <f t="shared" si="107"/>
        <v>0.52136680812692426</v>
      </c>
      <c r="AV870" s="1">
        <f t="shared" si="108"/>
        <v>0.37420793177094008</v>
      </c>
      <c r="AW870" s="1">
        <f t="shared" si="109"/>
        <v>0.22704905541495579</v>
      </c>
    </row>
    <row r="871" spans="1:49" x14ac:dyDescent="0.2">
      <c r="A871">
        <v>869</v>
      </c>
      <c r="B871" t="s">
        <v>2759</v>
      </c>
      <c r="C871" t="s">
        <v>2758</v>
      </c>
      <c r="F871" t="s">
        <v>2757</v>
      </c>
      <c r="G871" t="s">
        <v>15</v>
      </c>
      <c r="H871" t="s">
        <v>14</v>
      </c>
      <c r="I871" t="s">
        <v>2756</v>
      </c>
      <c r="J871" t="s">
        <v>2755</v>
      </c>
      <c r="K871" t="s">
        <v>2754</v>
      </c>
      <c r="L871" t="s">
        <v>2753</v>
      </c>
      <c r="M871" t="s">
        <v>26</v>
      </c>
      <c r="N871">
        <v>2</v>
      </c>
      <c r="O871" t="s">
        <v>2752</v>
      </c>
      <c r="P871" t="s">
        <v>2751</v>
      </c>
      <c r="Q871" t="s">
        <v>2750</v>
      </c>
      <c r="R871" s="7">
        <v>35796</v>
      </c>
      <c r="S871" s="8">
        <f t="shared" si="104"/>
        <v>1998</v>
      </c>
      <c r="T871" s="8">
        <v>1998</v>
      </c>
      <c r="U871" s="8">
        <f t="shared" si="105"/>
        <v>24</v>
      </c>
      <c r="V871" s="7">
        <v>1998</v>
      </c>
      <c r="W871" t="s">
        <v>2034</v>
      </c>
      <c r="X871" s="2">
        <v>0.248</v>
      </c>
      <c r="Y871" s="6">
        <f t="shared" si="110"/>
        <v>6.6202183604281793E-3</v>
      </c>
      <c r="AA871">
        <v>7498004</v>
      </c>
      <c r="AB871">
        <v>20481</v>
      </c>
      <c r="AD871" t="s">
        <v>4</v>
      </c>
      <c r="AE871">
        <v>33</v>
      </c>
      <c r="AF871">
        <v>1</v>
      </c>
      <c r="AH871" t="s">
        <v>2749</v>
      </c>
      <c r="AI871" t="s">
        <v>2748</v>
      </c>
      <c r="AJ871" t="s">
        <v>2747</v>
      </c>
      <c r="AK871" t="s">
        <v>2746</v>
      </c>
      <c r="AL871">
        <v>10</v>
      </c>
      <c r="AM871" s="5">
        <f t="shared" si="106"/>
        <v>0.41666666666666669</v>
      </c>
      <c r="AN871" s="4">
        <f t="shared" si="111"/>
        <v>6.310740880979427E-4</v>
      </c>
      <c r="AO871" s="3"/>
      <c r="AP871">
        <v>0</v>
      </c>
      <c r="AR871" t="s">
        <v>1</v>
      </c>
      <c r="AT871" s="2">
        <v>0.61799999999999999</v>
      </c>
      <c r="AU871" s="1">
        <f t="shared" si="107"/>
        <v>0.48234750787291081</v>
      </c>
      <c r="AV871" s="1">
        <f t="shared" si="108"/>
        <v>0.3625646224263061</v>
      </c>
      <c r="AW871" s="1">
        <f t="shared" si="109"/>
        <v>0.24278173697970137</v>
      </c>
    </row>
    <row r="872" spans="1:49" x14ac:dyDescent="0.2">
      <c r="A872">
        <v>870</v>
      </c>
      <c r="B872" t="s">
        <v>2745</v>
      </c>
      <c r="C872" t="s">
        <v>2744</v>
      </c>
      <c r="F872" t="s">
        <v>2743</v>
      </c>
      <c r="G872" t="s">
        <v>15</v>
      </c>
      <c r="H872" t="s">
        <v>14</v>
      </c>
      <c r="I872" t="s">
        <v>2742</v>
      </c>
      <c r="J872">
        <v>60000221</v>
      </c>
      <c r="K872" t="s">
        <v>2741</v>
      </c>
      <c r="L872" t="s">
        <v>667</v>
      </c>
      <c r="M872" t="s">
        <v>73</v>
      </c>
      <c r="N872">
        <v>4</v>
      </c>
      <c r="O872" t="s">
        <v>2740</v>
      </c>
      <c r="P872" t="s">
        <v>2739</v>
      </c>
      <c r="Q872" t="s">
        <v>2738</v>
      </c>
      <c r="R872" s="7">
        <v>35796</v>
      </c>
      <c r="S872" s="8">
        <f t="shared" si="104"/>
        <v>1998</v>
      </c>
      <c r="T872" s="8">
        <v>1998</v>
      </c>
      <c r="U872" s="8">
        <f t="shared" si="105"/>
        <v>24</v>
      </c>
      <c r="V872" s="7">
        <v>1998</v>
      </c>
      <c r="W872" t="s">
        <v>2509</v>
      </c>
      <c r="X872" s="2" t="s">
        <v>0</v>
      </c>
      <c r="Y872" s="6" t="e">
        <f t="shared" si="110"/>
        <v>#VALUE!</v>
      </c>
      <c r="AA872">
        <v>3107841</v>
      </c>
      <c r="AB872">
        <v>52363</v>
      </c>
      <c r="AD872" t="s">
        <v>4</v>
      </c>
      <c r="AE872">
        <v>25</v>
      </c>
      <c r="AF872">
        <v>1</v>
      </c>
      <c r="AH872" t="s">
        <v>2737</v>
      </c>
      <c r="AI872" t="s">
        <v>2736</v>
      </c>
      <c r="AJ872" t="s">
        <v>2735</v>
      </c>
      <c r="AK872" t="s">
        <v>2734</v>
      </c>
      <c r="AL872">
        <v>27</v>
      </c>
      <c r="AM872" s="5">
        <f t="shared" si="106"/>
        <v>1.125</v>
      </c>
      <c r="AN872" s="4">
        <f t="shared" si="111"/>
        <v>1.7039000378644452E-3</v>
      </c>
      <c r="AO872" s="3"/>
      <c r="AP872">
        <v>0</v>
      </c>
      <c r="AR872" t="s">
        <v>1</v>
      </c>
      <c r="AT872" s="2" t="s">
        <v>0</v>
      </c>
      <c r="AU872" s="1" t="e">
        <f t="shared" si="107"/>
        <v>#VALUE!</v>
      </c>
      <c r="AV872" s="1" t="e">
        <f t="shared" si="108"/>
        <v>#VALUE!</v>
      </c>
      <c r="AW872" s="1" t="e">
        <f t="shared" si="109"/>
        <v>#VALUE!</v>
      </c>
    </row>
    <row r="873" spans="1:49" x14ac:dyDescent="0.2">
      <c r="A873">
        <v>871</v>
      </c>
      <c r="B873" t="s">
        <v>2733</v>
      </c>
      <c r="C873" t="s">
        <v>2732</v>
      </c>
      <c r="F873" t="s">
        <v>2731</v>
      </c>
      <c r="G873" t="s">
        <v>15</v>
      </c>
      <c r="H873" t="s">
        <v>14</v>
      </c>
      <c r="I873" t="s">
        <v>2730</v>
      </c>
      <c r="J873">
        <v>60007526</v>
      </c>
      <c r="K873" t="s">
        <v>2729</v>
      </c>
      <c r="L873" t="s">
        <v>2728</v>
      </c>
      <c r="M873" t="s">
        <v>73</v>
      </c>
      <c r="N873">
        <v>3</v>
      </c>
      <c r="O873" t="s">
        <v>2727</v>
      </c>
      <c r="P873" t="s">
        <v>2726</v>
      </c>
      <c r="Q873" t="s">
        <v>2725</v>
      </c>
      <c r="R873" s="7">
        <v>35796</v>
      </c>
      <c r="S873" s="8">
        <f t="shared" si="104"/>
        <v>1998</v>
      </c>
      <c r="T873" s="8">
        <v>1998</v>
      </c>
      <c r="U873" s="8">
        <f t="shared" si="105"/>
        <v>24</v>
      </c>
      <c r="V873" s="7">
        <v>1998</v>
      </c>
      <c r="W873" t="s">
        <v>2724</v>
      </c>
      <c r="X873" s="2">
        <v>0.66300000000000003</v>
      </c>
      <c r="Y873" s="6">
        <f t="shared" si="110"/>
        <v>1.7698406342596302E-2</v>
      </c>
      <c r="AA873">
        <v>1912917</v>
      </c>
      <c r="AB873">
        <v>60195</v>
      </c>
      <c r="AD873" t="s">
        <v>4</v>
      </c>
      <c r="AE873">
        <v>82</v>
      </c>
      <c r="AF873">
        <v>2</v>
      </c>
      <c r="AH873" t="s">
        <v>2723</v>
      </c>
      <c r="AI873" t="s">
        <v>2722</v>
      </c>
      <c r="AK873" t="s">
        <v>2721</v>
      </c>
      <c r="AL873">
        <v>17</v>
      </c>
      <c r="AM873" s="5">
        <f t="shared" si="106"/>
        <v>0.70833333333333337</v>
      </c>
      <c r="AN873" s="4">
        <f t="shared" si="111"/>
        <v>1.0728259497665025E-3</v>
      </c>
      <c r="AO873" s="3"/>
      <c r="AP873">
        <v>1</v>
      </c>
      <c r="AR873" t="s">
        <v>1</v>
      </c>
      <c r="AT873" s="2">
        <v>4.4379999999999997</v>
      </c>
      <c r="AU873" s="1">
        <f t="shared" si="107"/>
        <v>1.2710732224747363</v>
      </c>
      <c r="AV873" s="1">
        <f t="shared" si="108"/>
        <v>0.93856161461814014</v>
      </c>
      <c r="AW873" s="1">
        <f t="shared" si="109"/>
        <v>0.60605000676154419</v>
      </c>
    </row>
    <row r="874" spans="1:49" x14ac:dyDescent="0.2">
      <c r="A874">
        <v>872</v>
      </c>
      <c r="B874" t="s">
        <v>2720</v>
      </c>
      <c r="C874" t="s">
        <v>2719</v>
      </c>
      <c r="E874">
        <v>9500272</v>
      </c>
      <c r="F874" t="s">
        <v>2718</v>
      </c>
      <c r="G874" t="s">
        <v>15</v>
      </c>
      <c r="H874" t="s">
        <v>14</v>
      </c>
      <c r="I874" t="s">
        <v>2717</v>
      </c>
      <c r="J874" t="s">
        <v>2716</v>
      </c>
      <c r="K874" t="s">
        <v>2715</v>
      </c>
      <c r="L874" t="s">
        <v>2714</v>
      </c>
      <c r="M874" t="s">
        <v>2713</v>
      </c>
      <c r="N874">
        <v>10</v>
      </c>
      <c r="O874" t="s">
        <v>2712</v>
      </c>
      <c r="P874" t="s">
        <v>2711</v>
      </c>
      <c r="Q874" t="s">
        <v>2710</v>
      </c>
      <c r="R874" s="7">
        <v>35796</v>
      </c>
      <c r="S874" s="8">
        <f t="shared" si="104"/>
        <v>1998</v>
      </c>
      <c r="T874" s="8">
        <v>1998</v>
      </c>
      <c r="U874" s="8">
        <f t="shared" si="105"/>
        <v>24</v>
      </c>
      <c r="V874" s="7">
        <v>35796</v>
      </c>
      <c r="W874" t="s">
        <v>1989</v>
      </c>
      <c r="X874" s="2">
        <v>1.5629999999999999</v>
      </c>
      <c r="Y874" s="6">
        <f t="shared" si="110"/>
        <v>4.1723392328021143E-2</v>
      </c>
      <c r="AA874">
        <v>10531807</v>
      </c>
      <c r="AB874">
        <v>17225</v>
      </c>
      <c r="AD874" t="s">
        <v>4</v>
      </c>
      <c r="AE874">
        <v>8</v>
      </c>
      <c r="AF874">
        <v>1</v>
      </c>
      <c r="AH874" t="s">
        <v>2709</v>
      </c>
      <c r="AI874" t="s">
        <v>2708</v>
      </c>
      <c r="AJ874" t="s">
        <v>2707</v>
      </c>
      <c r="AK874" t="s">
        <v>2706</v>
      </c>
      <c r="AL874">
        <v>37</v>
      </c>
      <c r="AM874" s="5">
        <f t="shared" si="106"/>
        <v>1.5416666666666667</v>
      </c>
      <c r="AN874" s="4">
        <f t="shared" si="111"/>
        <v>2.3349741259623882E-3</v>
      </c>
      <c r="AO874" s="3"/>
      <c r="AP874">
        <v>0</v>
      </c>
      <c r="AR874" t="s">
        <v>1</v>
      </c>
      <c r="AT874" s="2">
        <v>4.8129999999999997</v>
      </c>
      <c r="AU874" s="1">
        <f t="shared" si="107"/>
        <v>2.9906866867403514</v>
      </c>
      <c r="AV874" s="1">
        <f t="shared" si="108"/>
        <v>2.2029183226991766</v>
      </c>
      <c r="AW874" s="1">
        <f t="shared" si="109"/>
        <v>1.4151499586580014</v>
      </c>
    </row>
    <row r="875" spans="1:49" x14ac:dyDescent="0.2">
      <c r="A875">
        <v>873</v>
      </c>
      <c r="B875" t="s">
        <v>2705</v>
      </c>
      <c r="C875" t="s">
        <v>2704</v>
      </c>
      <c r="F875" t="s">
        <v>2703</v>
      </c>
      <c r="G875" t="s">
        <v>15</v>
      </c>
      <c r="H875" t="s">
        <v>14</v>
      </c>
      <c r="I875" t="s">
        <v>2702</v>
      </c>
      <c r="J875" t="s">
        <v>2701</v>
      </c>
      <c r="K875" t="s">
        <v>2700</v>
      </c>
      <c r="L875" t="s">
        <v>2699</v>
      </c>
      <c r="M875" t="s">
        <v>2698</v>
      </c>
      <c r="N875">
        <v>4</v>
      </c>
      <c r="O875" t="s">
        <v>2697</v>
      </c>
      <c r="P875" t="s">
        <v>2696</v>
      </c>
      <c r="Q875" t="s">
        <v>2695</v>
      </c>
      <c r="R875" s="7">
        <v>35796</v>
      </c>
      <c r="S875" s="8">
        <f t="shared" ref="S875:S938" si="112">YEAR(R875)</f>
        <v>1998</v>
      </c>
      <c r="T875" s="8">
        <v>1998</v>
      </c>
      <c r="U875" s="8">
        <f t="shared" ref="U875:U938" si="113">2022-T875</f>
        <v>24</v>
      </c>
      <c r="V875" s="7">
        <v>1998</v>
      </c>
      <c r="W875" t="s">
        <v>1397</v>
      </c>
      <c r="X875" s="2">
        <v>0.69299999999999995</v>
      </c>
      <c r="Y875" s="6">
        <f t="shared" si="110"/>
        <v>1.8499239208777128E-2</v>
      </c>
      <c r="AA875">
        <v>3076962</v>
      </c>
      <c r="AB875">
        <v>21084</v>
      </c>
      <c r="AD875" t="s">
        <v>4</v>
      </c>
      <c r="AE875">
        <v>23</v>
      </c>
      <c r="AF875">
        <v>1</v>
      </c>
      <c r="AH875" s="11">
        <v>43647</v>
      </c>
      <c r="AI875" t="s">
        <v>2694</v>
      </c>
      <c r="AJ875" t="s">
        <v>2693</v>
      </c>
      <c r="AK875" t="s">
        <v>2692</v>
      </c>
      <c r="AL875">
        <v>38</v>
      </c>
      <c r="AM875" s="5">
        <f t="shared" ref="AM875:AM938" si="114">AL875/U875</f>
        <v>1.5833333333333333</v>
      </c>
      <c r="AN875" s="4">
        <f t="shared" si="111"/>
        <v>2.3980815347721821E-3</v>
      </c>
      <c r="AO875" s="3"/>
      <c r="AP875">
        <v>0</v>
      </c>
      <c r="AR875" t="s">
        <v>1</v>
      </c>
      <c r="AT875" s="2">
        <v>1.833</v>
      </c>
      <c r="AU875" s="1">
        <f t="shared" ref="AU875:AU938" si="115">(Y875*0.7+AN875*0.3)*100</f>
        <v>1.3668891906575644</v>
      </c>
      <c r="AV875" s="1">
        <f t="shared" ref="AV875:AV938" si="116">(Y875*0.5+AN875*0.5)*100</f>
        <v>1.0448660371774654</v>
      </c>
      <c r="AW875" s="1">
        <f t="shared" ref="AW875:AW938" si="117">(Y875*0.3+AN875*0.7)*100</f>
        <v>0.7228428836973666</v>
      </c>
    </row>
    <row r="876" spans="1:49" x14ac:dyDescent="0.2">
      <c r="A876">
        <v>874</v>
      </c>
      <c r="B876" t="s">
        <v>2691</v>
      </c>
      <c r="C876" t="s">
        <v>2690</v>
      </c>
      <c r="E876">
        <v>9500284</v>
      </c>
      <c r="F876" t="s">
        <v>2689</v>
      </c>
      <c r="G876" t="s">
        <v>15</v>
      </c>
      <c r="H876" t="s">
        <v>14</v>
      </c>
      <c r="I876" t="s">
        <v>2688</v>
      </c>
      <c r="J876" t="s">
        <v>2687</v>
      </c>
      <c r="K876" t="s">
        <v>2686</v>
      </c>
      <c r="L876" t="s">
        <v>2685</v>
      </c>
      <c r="M876" t="s">
        <v>2684</v>
      </c>
      <c r="N876">
        <v>7</v>
      </c>
      <c r="O876" t="s">
        <v>2683</v>
      </c>
      <c r="P876" t="s">
        <v>2682</v>
      </c>
      <c r="Q876" t="s">
        <v>2681</v>
      </c>
      <c r="R876" s="7">
        <v>35796</v>
      </c>
      <c r="S876" s="8">
        <f t="shared" si="112"/>
        <v>1998</v>
      </c>
      <c r="T876" s="8">
        <v>1998</v>
      </c>
      <c r="U876" s="8">
        <f t="shared" si="113"/>
        <v>24</v>
      </c>
      <c r="V876" s="7">
        <v>35796</v>
      </c>
      <c r="W876" t="s">
        <v>1989</v>
      </c>
      <c r="X876" s="2">
        <v>1.5629999999999999</v>
      </c>
      <c r="Y876" s="6">
        <f t="shared" si="110"/>
        <v>4.1723392328021143E-2</v>
      </c>
      <c r="AA876">
        <v>10531807</v>
      </c>
      <c r="AB876">
        <v>17225</v>
      </c>
      <c r="AD876" t="s">
        <v>4</v>
      </c>
      <c r="AE876">
        <v>8</v>
      </c>
      <c r="AF876">
        <v>1</v>
      </c>
      <c r="AH876" t="s">
        <v>2680</v>
      </c>
      <c r="AI876" t="s">
        <v>2679</v>
      </c>
      <c r="AJ876" t="s">
        <v>2678</v>
      </c>
      <c r="AK876" t="s">
        <v>2677</v>
      </c>
      <c r="AL876">
        <v>79</v>
      </c>
      <c r="AM876" s="5">
        <f t="shared" si="114"/>
        <v>3.2916666666666665</v>
      </c>
      <c r="AN876" s="4">
        <f t="shared" si="111"/>
        <v>4.9854852959737468E-3</v>
      </c>
      <c r="AO876" s="3"/>
      <c r="AP876">
        <v>0</v>
      </c>
      <c r="AR876" t="s">
        <v>1</v>
      </c>
      <c r="AT876" s="2">
        <v>4.8129999999999997</v>
      </c>
      <c r="AU876" s="1">
        <f t="shared" si="115"/>
        <v>3.070202021840692</v>
      </c>
      <c r="AV876" s="1">
        <f t="shared" si="116"/>
        <v>2.3354438811997449</v>
      </c>
      <c r="AW876" s="1">
        <f t="shared" si="117"/>
        <v>1.6006857405587964</v>
      </c>
    </row>
    <row r="877" spans="1:49" x14ac:dyDescent="0.2">
      <c r="A877">
        <v>875</v>
      </c>
      <c r="B877" t="s">
        <v>2676</v>
      </c>
      <c r="C877" t="s">
        <v>2675</v>
      </c>
      <c r="E877">
        <v>9484458</v>
      </c>
      <c r="F877" t="s">
        <v>2674</v>
      </c>
      <c r="G877" t="s">
        <v>15</v>
      </c>
      <c r="H877" t="s">
        <v>14</v>
      </c>
      <c r="I877" t="s">
        <v>2673</v>
      </c>
      <c r="J877" t="s">
        <v>2672</v>
      </c>
      <c r="K877" t="s">
        <v>2671</v>
      </c>
      <c r="L877" t="s">
        <v>2670</v>
      </c>
      <c r="M877" t="s">
        <v>2669</v>
      </c>
      <c r="N877">
        <v>4</v>
      </c>
      <c r="O877" t="s">
        <v>2668</v>
      </c>
      <c r="P877" t="s">
        <v>2667</v>
      </c>
      <c r="Q877" t="s">
        <v>2666</v>
      </c>
      <c r="R877" s="7">
        <v>35796</v>
      </c>
      <c r="S877" s="8">
        <f t="shared" si="112"/>
        <v>1998</v>
      </c>
      <c r="T877" s="8">
        <v>1998</v>
      </c>
      <c r="U877" s="8">
        <f t="shared" si="113"/>
        <v>24</v>
      </c>
      <c r="V877" s="7">
        <v>35796</v>
      </c>
      <c r="W877" t="s">
        <v>2665</v>
      </c>
      <c r="X877" s="2">
        <v>1.448</v>
      </c>
      <c r="Y877" s="6">
        <f t="shared" si="110"/>
        <v>3.8653533007661299E-2</v>
      </c>
      <c r="AA877">
        <v>1674412</v>
      </c>
      <c r="AB877">
        <v>13042</v>
      </c>
      <c r="AD877" t="s">
        <v>4</v>
      </c>
      <c r="AE877">
        <v>36</v>
      </c>
      <c r="AF877">
        <v>1</v>
      </c>
      <c r="AH877" s="11">
        <v>44866</v>
      </c>
      <c r="AI877" t="s">
        <v>2664</v>
      </c>
      <c r="AJ877" t="s">
        <v>2663</v>
      </c>
      <c r="AK877" t="s">
        <v>2662</v>
      </c>
      <c r="AL877">
        <v>35</v>
      </c>
      <c r="AM877" s="5">
        <f t="shared" si="114"/>
        <v>1.4583333333333333</v>
      </c>
      <c r="AN877" s="4">
        <f t="shared" si="111"/>
        <v>2.2087593083427995E-3</v>
      </c>
      <c r="AO877" s="3"/>
      <c r="AP877">
        <v>0</v>
      </c>
      <c r="AR877" t="s">
        <v>1</v>
      </c>
      <c r="AT877" s="2">
        <v>4.0759999999999996</v>
      </c>
      <c r="AU877" s="1">
        <f t="shared" si="115"/>
        <v>2.7720100897865749</v>
      </c>
      <c r="AV877" s="1">
        <f t="shared" si="116"/>
        <v>2.0431146158002051</v>
      </c>
      <c r="AW877" s="1">
        <f t="shared" si="117"/>
        <v>1.3142191418138349</v>
      </c>
    </row>
    <row r="878" spans="1:49" x14ac:dyDescent="0.2">
      <c r="A878">
        <v>876</v>
      </c>
      <c r="B878" t="s">
        <v>2661</v>
      </c>
      <c r="C878" t="s">
        <v>2660</v>
      </c>
      <c r="F878" t="s">
        <v>2659</v>
      </c>
      <c r="G878" t="s">
        <v>15</v>
      </c>
      <c r="H878" t="s">
        <v>14</v>
      </c>
      <c r="I878" t="s">
        <v>2658</v>
      </c>
      <c r="J878" t="s">
        <v>2657</v>
      </c>
      <c r="K878" t="s">
        <v>2656</v>
      </c>
      <c r="L878" t="s">
        <v>2655</v>
      </c>
      <c r="M878" t="s">
        <v>26</v>
      </c>
      <c r="N878">
        <v>2</v>
      </c>
      <c r="O878" t="s">
        <v>2654</v>
      </c>
      <c r="P878" t="s">
        <v>2653</v>
      </c>
      <c r="Q878" t="s">
        <v>2652</v>
      </c>
      <c r="R878" s="7">
        <v>35796</v>
      </c>
      <c r="S878" s="8">
        <f t="shared" si="112"/>
        <v>1998</v>
      </c>
      <c r="T878" s="8">
        <v>1998</v>
      </c>
      <c r="U878" s="8">
        <f t="shared" si="113"/>
        <v>24</v>
      </c>
      <c r="V878" s="7">
        <v>36008</v>
      </c>
      <c r="W878" t="s">
        <v>2088</v>
      </c>
      <c r="X878" s="2">
        <v>0.50900000000000001</v>
      </c>
      <c r="Y878" s="6">
        <f t="shared" si="110"/>
        <v>1.3587464296201383E-2</v>
      </c>
      <c r="AA878">
        <v>2780372</v>
      </c>
      <c r="AB878">
        <v>22543</v>
      </c>
      <c r="AD878" t="s">
        <v>4</v>
      </c>
      <c r="AE878">
        <v>18</v>
      </c>
      <c r="AF878">
        <v>3</v>
      </c>
      <c r="AH878" t="s">
        <v>2651</v>
      </c>
      <c r="AI878" t="s">
        <v>2650</v>
      </c>
      <c r="AK878" t="s">
        <v>2649</v>
      </c>
      <c r="AL878">
        <v>7</v>
      </c>
      <c r="AM878" s="5">
        <f t="shared" si="114"/>
        <v>0.29166666666666669</v>
      </c>
      <c r="AN878" s="4">
        <f t="shared" si="111"/>
        <v>4.417518616685599E-4</v>
      </c>
      <c r="AO878" s="3"/>
      <c r="AP878">
        <v>0</v>
      </c>
      <c r="AR878" t="s">
        <v>1</v>
      </c>
      <c r="AT878" s="2">
        <v>1.43</v>
      </c>
      <c r="AU878" s="1">
        <f t="shared" si="115"/>
        <v>0.96437505658415368</v>
      </c>
      <c r="AV878" s="1">
        <f t="shared" si="116"/>
        <v>0.70146080789349718</v>
      </c>
      <c r="AW878" s="1">
        <f t="shared" si="117"/>
        <v>0.43854655920284064</v>
      </c>
    </row>
    <row r="879" spans="1:49" x14ac:dyDescent="0.2">
      <c r="A879">
        <v>877</v>
      </c>
      <c r="B879" t="s">
        <v>2648</v>
      </c>
      <c r="C879" t="s">
        <v>2647</v>
      </c>
      <c r="D879" t="s">
        <v>2646</v>
      </c>
      <c r="E879">
        <v>9533710</v>
      </c>
      <c r="F879" t="s">
        <v>2645</v>
      </c>
      <c r="G879" t="s">
        <v>15</v>
      </c>
      <c r="H879" t="s">
        <v>14</v>
      </c>
      <c r="I879" t="s">
        <v>2644</v>
      </c>
      <c r="J879" t="s">
        <v>2643</v>
      </c>
      <c r="K879" t="s">
        <v>2642</v>
      </c>
      <c r="L879" t="s">
        <v>2641</v>
      </c>
      <c r="M879" t="s">
        <v>2470</v>
      </c>
      <c r="N879">
        <v>3</v>
      </c>
      <c r="O879" t="s">
        <v>2640</v>
      </c>
      <c r="P879" t="s">
        <v>2639</v>
      </c>
      <c r="Q879" t="s">
        <v>2638</v>
      </c>
      <c r="R879" s="7">
        <v>35796</v>
      </c>
      <c r="S879" s="8">
        <f t="shared" si="112"/>
        <v>1998</v>
      </c>
      <c r="T879" s="8">
        <v>1998</v>
      </c>
      <c r="U879" s="8">
        <f t="shared" si="113"/>
        <v>24</v>
      </c>
      <c r="V879" s="7">
        <v>35827</v>
      </c>
      <c r="W879" t="s">
        <v>2293</v>
      </c>
      <c r="X879" s="2">
        <v>1.7130000000000001</v>
      </c>
      <c r="Y879" s="6">
        <f t="shared" si="110"/>
        <v>4.5727556658925285E-2</v>
      </c>
      <c r="AA879">
        <v>63495</v>
      </c>
      <c r="AB879">
        <v>14859</v>
      </c>
      <c r="AD879" t="s">
        <v>4</v>
      </c>
      <c r="AE879">
        <v>74</v>
      </c>
      <c r="AF879" t="s">
        <v>2498</v>
      </c>
      <c r="AH879" t="s">
        <v>2637</v>
      </c>
      <c r="AI879" t="s">
        <v>2636</v>
      </c>
      <c r="AK879" t="s">
        <v>2635</v>
      </c>
      <c r="AL879">
        <v>24</v>
      </c>
      <c r="AM879" s="5">
        <f t="shared" si="114"/>
        <v>1</v>
      </c>
      <c r="AN879" s="4">
        <f t="shared" si="111"/>
        <v>1.5145778114350624E-3</v>
      </c>
      <c r="AO879" s="3"/>
      <c r="AP879">
        <v>1</v>
      </c>
      <c r="AR879" t="s">
        <v>1</v>
      </c>
      <c r="AT879" s="2">
        <v>4.0330000000000004</v>
      </c>
      <c r="AU879" s="1">
        <f t="shared" si="115"/>
        <v>3.2463663004678218</v>
      </c>
      <c r="AV879" s="1">
        <f t="shared" si="116"/>
        <v>2.3621067235180173</v>
      </c>
      <c r="AW879" s="1">
        <f t="shared" si="117"/>
        <v>1.4778471465682128</v>
      </c>
    </row>
    <row r="880" spans="1:49" x14ac:dyDescent="0.2">
      <c r="A880">
        <v>878</v>
      </c>
      <c r="B880" t="s">
        <v>2634</v>
      </c>
      <c r="C880" t="s">
        <v>2633</v>
      </c>
      <c r="E880">
        <v>9696778</v>
      </c>
      <c r="F880" t="s">
        <v>2632</v>
      </c>
      <c r="G880" t="s">
        <v>15</v>
      </c>
      <c r="H880" t="s">
        <v>14</v>
      </c>
      <c r="I880" t="s">
        <v>2631</v>
      </c>
      <c r="J880">
        <v>60021121</v>
      </c>
      <c r="K880" t="s">
        <v>2630</v>
      </c>
      <c r="L880" t="s">
        <v>2629</v>
      </c>
      <c r="M880" t="s">
        <v>73</v>
      </c>
      <c r="N880">
        <v>2</v>
      </c>
      <c r="O880" t="s">
        <v>2628</v>
      </c>
      <c r="P880" t="s">
        <v>2627</v>
      </c>
      <c r="Q880" t="s">
        <v>2626</v>
      </c>
      <c r="R880" s="7">
        <v>35796</v>
      </c>
      <c r="S880" s="8">
        <f t="shared" si="112"/>
        <v>1998</v>
      </c>
      <c r="T880" s="8">
        <v>1998</v>
      </c>
      <c r="U880" s="8">
        <f t="shared" si="113"/>
        <v>24</v>
      </c>
      <c r="V880" s="7">
        <v>36008</v>
      </c>
      <c r="W880" t="s">
        <v>2625</v>
      </c>
      <c r="X880" s="2">
        <v>1.6519999999999999</v>
      </c>
      <c r="Y880" s="6">
        <f t="shared" si="110"/>
        <v>4.409919649769093E-2</v>
      </c>
      <c r="AA880">
        <v>219193</v>
      </c>
      <c r="AB880">
        <v>20220</v>
      </c>
      <c r="AD880" t="s">
        <v>4</v>
      </c>
      <c r="AE880">
        <v>180</v>
      </c>
      <c r="AF880">
        <v>16</v>
      </c>
      <c r="AH880" t="s">
        <v>2624</v>
      </c>
      <c r="AI880" t="s">
        <v>2623</v>
      </c>
      <c r="AK880" t="s">
        <v>2622</v>
      </c>
      <c r="AL880">
        <v>16</v>
      </c>
      <c r="AM880" s="5">
        <f t="shared" si="114"/>
        <v>0.66666666666666663</v>
      </c>
      <c r="AN880" s="4">
        <f t="shared" si="111"/>
        <v>1.0097185409567082E-3</v>
      </c>
      <c r="AO880" s="3"/>
      <c r="AP880">
        <v>1</v>
      </c>
      <c r="AQ880" t="s">
        <v>2621</v>
      </c>
      <c r="AR880" t="s">
        <v>2620</v>
      </c>
      <c r="AS880" t="s">
        <v>2619</v>
      </c>
      <c r="AT880" s="2">
        <v>3.49</v>
      </c>
      <c r="AU880" s="1">
        <f t="shared" si="115"/>
        <v>3.1172353110670663</v>
      </c>
      <c r="AV880" s="1">
        <f t="shared" si="116"/>
        <v>2.2554457519323821</v>
      </c>
      <c r="AW880" s="1">
        <f t="shared" si="117"/>
        <v>1.3936561927976974</v>
      </c>
    </row>
    <row r="881" spans="1:49" x14ac:dyDescent="0.2">
      <c r="A881">
        <v>879</v>
      </c>
      <c r="B881" t="s">
        <v>2618</v>
      </c>
      <c r="C881" t="s">
        <v>2617</v>
      </c>
      <c r="F881" t="s">
        <v>2616</v>
      </c>
      <c r="G881" t="s">
        <v>15</v>
      </c>
      <c r="H881" t="s">
        <v>14</v>
      </c>
      <c r="I881" t="s">
        <v>2615</v>
      </c>
      <c r="J881">
        <v>60121355</v>
      </c>
      <c r="K881" t="s">
        <v>2614</v>
      </c>
      <c r="L881" t="s">
        <v>2613</v>
      </c>
      <c r="M881" t="s">
        <v>73</v>
      </c>
      <c r="N881">
        <v>4</v>
      </c>
      <c r="O881" t="s">
        <v>2612</v>
      </c>
      <c r="P881" t="s">
        <v>2611</v>
      </c>
      <c r="Q881" t="s">
        <v>2610</v>
      </c>
      <c r="R881" s="7">
        <v>35796</v>
      </c>
      <c r="S881" s="8">
        <f t="shared" si="112"/>
        <v>1998</v>
      </c>
      <c r="T881" s="8">
        <v>1998</v>
      </c>
      <c r="U881" s="8">
        <f t="shared" si="113"/>
        <v>24</v>
      </c>
      <c r="V881" s="7">
        <v>1998</v>
      </c>
      <c r="W881" t="s">
        <v>1444</v>
      </c>
      <c r="X881" s="2">
        <v>1.1579999999999999</v>
      </c>
      <c r="Y881" s="6">
        <f t="shared" si="110"/>
        <v>3.0912148634579962E-2</v>
      </c>
      <c r="AA881">
        <v>1668595</v>
      </c>
      <c r="AB881">
        <v>14223</v>
      </c>
      <c r="AD881" t="s">
        <v>4</v>
      </c>
      <c r="AE881">
        <v>56</v>
      </c>
      <c r="AF881">
        <v>2</v>
      </c>
      <c r="AH881" t="s">
        <v>2609</v>
      </c>
      <c r="AI881" t="s">
        <v>2608</v>
      </c>
      <c r="AJ881" t="s">
        <v>2607</v>
      </c>
      <c r="AK881" t="s">
        <v>2606</v>
      </c>
      <c r="AL881">
        <v>117</v>
      </c>
      <c r="AM881" s="5">
        <f t="shared" si="114"/>
        <v>4.875</v>
      </c>
      <c r="AN881" s="4">
        <f t="shared" si="111"/>
        <v>7.3835668307459298E-3</v>
      </c>
      <c r="AO881" s="3"/>
      <c r="AP881">
        <v>0</v>
      </c>
      <c r="AQ881" t="s">
        <v>2605</v>
      </c>
      <c r="AR881" t="s">
        <v>2604</v>
      </c>
      <c r="AS881" t="s">
        <v>2603</v>
      </c>
      <c r="AT881" s="2">
        <v>3.573</v>
      </c>
      <c r="AU881" s="1">
        <f t="shared" si="115"/>
        <v>2.385357409342975</v>
      </c>
      <c r="AV881" s="1">
        <f t="shared" si="116"/>
        <v>1.9147857732662945</v>
      </c>
      <c r="AW881" s="1">
        <f t="shared" si="117"/>
        <v>1.444214137189614</v>
      </c>
    </row>
    <row r="882" spans="1:49" x14ac:dyDescent="0.2">
      <c r="A882">
        <v>880</v>
      </c>
      <c r="B882" t="s">
        <v>2602</v>
      </c>
      <c r="C882" t="s">
        <v>2601</v>
      </c>
      <c r="E882">
        <v>9678257</v>
      </c>
      <c r="F882" t="s">
        <v>2600</v>
      </c>
      <c r="G882" t="s">
        <v>15</v>
      </c>
      <c r="H882" t="s">
        <v>14</v>
      </c>
      <c r="I882" t="s">
        <v>2599</v>
      </c>
      <c r="J882">
        <v>60007457</v>
      </c>
      <c r="K882" t="s">
        <v>2598</v>
      </c>
      <c r="L882" t="s">
        <v>2597</v>
      </c>
      <c r="M882" t="s">
        <v>1028</v>
      </c>
      <c r="N882">
        <v>3</v>
      </c>
      <c r="O882" t="s">
        <v>2596</v>
      </c>
      <c r="P882" t="s">
        <v>2595</v>
      </c>
      <c r="Q882" t="s">
        <v>2594</v>
      </c>
      <c r="R882" s="7">
        <v>35796</v>
      </c>
      <c r="S882" s="8">
        <f t="shared" si="112"/>
        <v>1998</v>
      </c>
      <c r="T882" s="8">
        <v>1998</v>
      </c>
      <c r="U882" s="8">
        <f t="shared" si="113"/>
        <v>24</v>
      </c>
      <c r="V882" s="7">
        <v>35947</v>
      </c>
      <c r="W882" t="s">
        <v>2164</v>
      </c>
      <c r="X882" s="2" t="s">
        <v>0</v>
      </c>
      <c r="Y882" s="6" t="e">
        <f t="shared" si="110"/>
        <v>#VALUE!</v>
      </c>
      <c r="AA882">
        <v>10399712</v>
      </c>
      <c r="AB882">
        <v>33607</v>
      </c>
      <c r="AD882" t="s">
        <v>4</v>
      </c>
      <c r="AE882">
        <v>45</v>
      </c>
      <c r="AF882">
        <v>2</v>
      </c>
      <c r="AH882" t="s">
        <v>2593</v>
      </c>
      <c r="AI882" t="s">
        <v>2592</v>
      </c>
      <c r="AJ882" t="s">
        <v>2591</v>
      </c>
      <c r="AK882" t="s">
        <v>2590</v>
      </c>
      <c r="AL882">
        <v>2</v>
      </c>
      <c r="AM882" s="5">
        <f t="shared" si="114"/>
        <v>8.3333333333333329E-2</v>
      </c>
      <c r="AN882" s="4">
        <f t="shared" si="111"/>
        <v>1.2621481761958852E-4</v>
      </c>
      <c r="AO882" s="3"/>
      <c r="AP882">
        <v>0</v>
      </c>
      <c r="AR882" t="s">
        <v>1</v>
      </c>
      <c r="AT882" s="2" t="s">
        <v>0</v>
      </c>
      <c r="AU882" s="1" t="e">
        <f t="shared" si="115"/>
        <v>#VALUE!</v>
      </c>
      <c r="AV882" s="1" t="e">
        <f t="shared" si="116"/>
        <v>#VALUE!</v>
      </c>
      <c r="AW882" s="1" t="e">
        <f t="shared" si="117"/>
        <v>#VALUE!</v>
      </c>
    </row>
    <row r="883" spans="1:49" x14ac:dyDescent="0.2">
      <c r="A883">
        <v>881</v>
      </c>
      <c r="B883" t="s">
        <v>2589</v>
      </c>
      <c r="C883" t="s">
        <v>2588</v>
      </c>
      <c r="F883" t="s">
        <v>2587</v>
      </c>
      <c r="G883" t="s">
        <v>15</v>
      </c>
      <c r="H883" t="s">
        <v>14</v>
      </c>
      <c r="I883" t="s">
        <v>2586</v>
      </c>
      <c r="J883" t="s">
        <v>2585</v>
      </c>
      <c r="K883" t="s">
        <v>2584</v>
      </c>
      <c r="L883" t="s">
        <v>2583</v>
      </c>
      <c r="M883" t="s">
        <v>193</v>
      </c>
      <c r="N883">
        <v>4</v>
      </c>
      <c r="O883" t="s">
        <v>2582</v>
      </c>
      <c r="P883" t="s">
        <v>2581</v>
      </c>
      <c r="Q883" t="s">
        <v>2580</v>
      </c>
      <c r="R883" s="7">
        <v>35796</v>
      </c>
      <c r="S883" s="8">
        <f t="shared" si="112"/>
        <v>1998</v>
      </c>
      <c r="T883" s="8">
        <v>1998</v>
      </c>
      <c r="U883" s="8">
        <f t="shared" si="113"/>
        <v>24</v>
      </c>
      <c r="V883" s="7">
        <v>1998</v>
      </c>
      <c r="W883" t="s">
        <v>1444</v>
      </c>
      <c r="X883" s="2">
        <v>1.1579999999999999</v>
      </c>
      <c r="Y883" s="6">
        <f t="shared" si="110"/>
        <v>3.0912148634579962E-2</v>
      </c>
      <c r="AA883">
        <v>1668595</v>
      </c>
      <c r="AB883">
        <v>14223</v>
      </c>
      <c r="AD883" t="s">
        <v>4</v>
      </c>
      <c r="AE883">
        <v>56</v>
      </c>
      <c r="AF883">
        <v>2</v>
      </c>
      <c r="AH883" t="s">
        <v>2579</v>
      </c>
      <c r="AI883" t="s">
        <v>2578</v>
      </c>
      <c r="AJ883" t="s">
        <v>2577</v>
      </c>
      <c r="AK883" t="s">
        <v>2576</v>
      </c>
      <c r="AL883">
        <v>21</v>
      </c>
      <c r="AM883" s="5">
        <f t="shared" si="114"/>
        <v>0.875</v>
      </c>
      <c r="AN883" s="4">
        <f t="shared" si="111"/>
        <v>1.3252555850056798E-3</v>
      </c>
      <c r="AO883" s="3"/>
      <c r="AP883">
        <v>0</v>
      </c>
      <c r="AQ883" t="s">
        <v>2575</v>
      </c>
      <c r="AR883" t="s">
        <v>2574</v>
      </c>
      <c r="AS883" t="s">
        <v>2573</v>
      </c>
      <c r="AT883" s="2">
        <v>3.573</v>
      </c>
      <c r="AU883" s="1">
        <f t="shared" si="115"/>
        <v>2.2036080719707676</v>
      </c>
      <c r="AV883" s="1">
        <f t="shared" si="116"/>
        <v>1.611870210979282</v>
      </c>
      <c r="AW883" s="1">
        <f t="shared" si="117"/>
        <v>1.0201323499877963</v>
      </c>
    </row>
    <row r="884" spans="1:49" x14ac:dyDescent="0.2">
      <c r="A884">
        <v>882</v>
      </c>
      <c r="B884" t="s">
        <v>2572</v>
      </c>
      <c r="C884" t="s">
        <v>2571</v>
      </c>
      <c r="F884" t="s">
        <v>2570</v>
      </c>
      <c r="G884" t="s">
        <v>15</v>
      </c>
      <c r="H884" t="s">
        <v>14</v>
      </c>
      <c r="I884" t="s">
        <v>2569</v>
      </c>
      <c r="J884" t="s">
        <v>2568</v>
      </c>
      <c r="K884" t="s">
        <v>2567</v>
      </c>
      <c r="L884" t="s">
        <v>2566</v>
      </c>
      <c r="M884" t="s">
        <v>2565</v>
      </c>
      <c r="N884">
        <v>4</v>
      </c>
      <c r="O884" t="s">
        <v>2564</v>
      </c>
      <c r="P884" t="s">
        <v>2563</v>
      </c>
      <c r="Q884" t="s">
        <v>2562</v>
      </c>
      <c r="R884" s="7">
        <v>35796</v>
      </c>
      <c r="S884" s="8">
        <f t="shared" si="112"/>
        <v>1998</v>
      </c>
      <c r="T884" s="8">
        <v>1998</v>
      </c>
      <c r="U884" s="8">
        <f t="shared" si="113"/>
        <v>24</v>
      </c>
      <c r="V884" s="7">
        <v>35827</v>
      </c>
      <c r="W884" t="s">
        <v>2561</v>
      </c>
      <c r="X884" s="2">
        <v>1.494</v>
      </c>
      <c r="Y884" s="6">
        <f t="shared" si="110"/>
        <v>3.9881476735805242E-2</v>
      </c>
      <c r="AA884">
        <v>370746</v>
      </c>
      <c r="AB884">
        <v>26320</v>
      </c>
      <c r="AD884" t="s">
        <v>4</v>
      </c>
      <c r="AE884">
        <v>45</v>
      </c>
      <c r="AF884">
        <v>1</v>
      </c>
      <c r="AH884" t="s">
        <v>2560</v>
      </c>
      <c r="AI884" t="s">
        <v>2559</v>
      </c>
      <c r="AK884" t="s">
        <v>2558</v>
      </c>
      <c r="AL884">
        <v>144</v>
      </c>
      <c r="AM884" s="5">
        <f t="shared" si="114"/>
        <v>6</v>
      </c>
      <c r="AN884" s="4">
        <f t="shared" si="111"/>
        <v>9.0874668686103752E-3</v>
      </c>
      <c r="AO884" s="3"/>
      <c r="AP884">
        <v>0</v>
      </c>
      <c r="AR884" t="s">
        <v>1</v>
      </c>
      <c r="AT884" s="2">
        <v>4.1550000000000002</v>
      </c>
      <c r="AU884" s="1">
        <f t="shared" si="115"/>
        <v>3.0643273775646782</v>
      </c>
      <c r="AV884" s="1">
        <f t="shared" si="116"/>
        <v>2.4484471802207808</v>
      </c>
      <c r="AW884" s="1">
        <f t="shared" si="117"/>
        <v>1.8325669828768834</v>
      </c>
    </row>
    <row r="885" spans="1:49" x14ac:dyDescent="0.2">
      <c r="A885">
        <v>883</v>
      </c>
      <c r="B885" t="s">
        <v>2557</v>
      </c>
      <c r="C885" t="s">
        <v>2556</v>
      </c>
      <c r="D885" t="s">
        <v>2555</v>
      </c>
      <c r="F885" t="s">
        <v>2554</v>
      </c>
      <c r="G885" t="s">
        <v>15</v>
      </c>
      <c r="H885" t="s">
        <v>14</v>
      </c>
      <c r="I885" t="s">
        <v>2553</v>
      </c>
      <c r="J885">
        <v>60006337</v>
      </c>
      <c r="K885" t="s">
        <v>2552</v>
      </c>
      <c r="L885" t="s">
        <v>2551</v>
      </c>
      <c r="M885" t="s">
        <v>73</v>
      </c>
      <c r="N885">
        <v>2</v>
      </c>
      <c r="O885" t="s">
        <v>2550</v>
      </c>
      <c r="P885" t="s">
        <v>2549</v>
      </c>
      <c r="Q885" t="s">
        <v>2548</v>
      </c>
      <c r="R885" s="7">
        <v>35796</v>
      </c>
      <c r="S885" s="8">
        <f t="shared" si="112"/>
        <v>1998</v>
      </c>
      <c r="T885" s="8">
        <v>1998</v>
      </c>
      <c r="U885" s="8">
        <f t="shared" si="113"/>
        <v>24</v>
      </c>
      <c r="V885" s="7">
        <v>1998</v>
      </c>
      <c r="W885" t="s">
        <v>2536</v>
      </c>
      <c r="X885" s="2">
        <v>0.72399999999999998</v>
      </c>
      <c r="Y885" s="6">
        <f t="shared" si="110"/>
        <v>1.932676650383065E-2</v>
      </c>
      <c r="AA885">
        <v>791946</v>
      </c>
      <c r="AB885">
        <v>101253</v>
      </c>
      <c r="AD885" t="s">
        <v>4</v>
      </c>
      <c r="AE885">
        <v>23</v>
      </c>
      <c r="AF885">
        <v>1</v>
      </c>
      <c r="AH885" t="s">
        <v>2547</v>
      </c>
      <c r="AI885" t="s">
        <v>2546</v>
      </c>
      <c r="AK885" t="s">
        <v>2545</v>
      </c>
      <c r="AL885">
        <v>12</v>
      </c>
      <c r="AM885" s="5">
        <f t="shared" si="114"/>
        <v>0.5</v>
      </c>
      <c r="AN885" s="4">
        <f t="shared" si="111"/>
        <v>7.572889057175312E-4</v>
      </c>
      <c r="AO885" s="3"/>
      <c r="AP885">
        <v>0</v>
      </c>
      <c r="AR885" t="s">
        <v>1</v>
      </c>
      <c r="AT885" s="2">
        <v>2.7120000000000002</v>
      </c>
      <c r="AU885" s="1">
        <f t="shared" si="115"/>
        <v>1.3755923224396713</v>
      </c>
      <c r="AV885" s="1">
        <f t="shared" si="116"/>
        <v>1.004202770477409</v>
      </c>
      <c r="AW885" s="1">
        <f t="shared" si="117"/>
        <v>0.6328132185151466</v>
      </c>
    </row>
    <row r="886" spans="1:49" x14ac:dyDescent="0.2">
      <c r="A886">
        <v>884</v>
      </c>
      <c r="B886" t="s">
        <v>2544</v>
      </c>
      <c r="C886" t="s">
        <v>2543</v>
      </c>
      <c r="D886" t="s">
        <v>2542</v>
      </c>
      <c r="F886" t="s">
        <v>2541</v>
      </c>
      <c r="G886" t="s">
        <v>15</v>
      </c>
      <c r="H886" t="s">
        <v>14</v>
      </c>
      <c r="I886" t="s">
        <v>2540</v>
      </c>
      <c r="J886">
        <v>60007328</v>
      </c>
      <c r="K886" t="s">
        <v>2347</v>
      </c>
      <c r="L886" t="s">
        <v>2346</v>
      </c>
      <c r="M886" t="s">
        <v>2345</v>
      </c>
      <c r="N886">
        <v>5</v>
      </c>
      <c r="O886" t="s">
        <v>2539</v>
      </c>
      <c r="P886" t="s">
        <v>2538</v>
      </c>
      <c r="Q886" t="s">
        <v>2537</v>
      </c>
      <c r="R886" s="7">
        <v>35796</v>
      </c>
      <c r="S886" s="8">
        <f t="shared" si="112"/>
        <v>1998</v>
      </c>
      <c r="T886" s="8">
        <v>1998</v>
      </c>
      <c r="U886" s="8">
        <f t="shared" si="113"/>
        <v>24</v>
      </c>
      <c r="V886" s="7">
        <v>1998</v>
      </c>
      <c r="W886" t="s">
        <v>2536</v>
      </c>
      <c r="X886" s="2">
        <v>0.72399999999999998</v>
      </c>
      <c r="Y886" s="6">
        <f t="shared" si="110"/>
        <v>1.932676650383065E-2</v>
      </c>
      <c r="AA886">
        <v>791946</v>
      </c>
      <c r="AB886">
        <v>101253</v>
      </c>
      <c r="AD886" t="s">
        <v>4</v>
      </c>
      <c r="AE886">
        <v>23</v>
      </c>
      <c r="AF886">
        <v>1</v>
      </c>
      <c r="AH886" t="s">
        <v>2535</v>
      </c>
      <c r="AI886" t="s">
        <v>2534</v>
      </c>
      <c r="AK886" t="s">
        <v>2533</v>
      </c>
      <c r="AL886">
        <v>15</v>
      </c>
      <c r="AM886" s="5">
        <f t="shared" si="114"/>
        <v>0.625</v>
      </c>
      <c r="AN886" s="4">
        <f t="shared" si="111"/>
        <v>9.4661113214691405E-4</v>
      </c>
      <c r="AO886" s="3"/>
      <c r="AP886">
        <v>0</v>
      </c>
      <c r="AR886" t="s">
        <v>1</v>
      </c>
      <c r="AT886" s="2">
        <v>2.7120000000000002</v>
      </c>
      <c r="AU886" s="1">
        <f t="shared" si="115"/>
        <v>1.3812719892325529</v>
      </c>
      <c r="AV886" s="1">
        <f t="shared" si="116"/>
        <v>1.0136688817988782</v>
      </c>
      <c r="AW886" s="1">
        <f t="shared" si="117"/>
        <v>0.64606577436520352</v>
      </c>
    </row>
    <row r="887" spans="1:49" x14ac:dyDescent="0.2">
      <c r="A887">
        <v>885</v>
      </c>
      <c r="B887" t="s">
        <v>2532</v>
      </c>
      <c r="C887" t="s">
        <v>2531</v>
      </c>
      <c r="F887" t="s">
        <v>2530</v>
      </c>
      <c r="G887" t="s">
        <v>15</v>
      </c>
      <c r="H887" t="s">
        <v>14</v>
      </c>
      <c r="I887" t="s">
        <v>2529</v>
      </c>
      <c r="J887" t="s">
        <v>2528</v>
      </c>
      <c r="K887" t="s">
        <v>2527</v>
      </c>
      <c r="L887" t="s">
        <v>2526</v>
      </c>
      <c r="M887" t="s">
        <v>2374</v>
      </c>
      <c r="N887">
        <v>3</v>
      </c>
      <c r="O887" t="s">
        <v>2525</v>
      </c>
      <c r="P887" t="s">
        <v>2524</v>
      </c>
      <c r="Q887" t="s">
        <v>2523</v>
      </c>
      <c r="R887" s="7">
        <v>35796</v>
      </c>
      <c r="S887" s="8">
        <f t="shared" si="112"/>
        <v>1998</v>
      </c>
      <c r="T887" s="8">
        <v>1998</v>
      </c>
      <c r="U887" s="8">
        <f t="shared" si="113"/>
        <v>24</v>
      </c>
      <c r="V887" s="7">
        <v>1998</v>
      </c>
      <c r="W887" t="s">
        <v>2370</v>
      </c>
      <c r="X887" s="2">
        <v>0.76500000000000001</v>
      </c>
      <c r="Y887" s="6">
        <f t="shared" si="110"/>
        <v>2.0421238087611118E-2</v>
      </c>
      <c r="AA887">
        <v>138703</v>
      </c>
      <c r="AB887">
        <v>19793</v>
      </c>
      <c r="AD887" t="s">
        <v>4</v>
      </c>
      <c r="AE887">
        <v>87</v>
      </c>
      <c r="AF887">
        <v>2</v>
      </c>
      <c r="AH887" t="s">
        <v>2522</v>
      </c>
      <c r="AI887" t="s">
        <v>2521</v>
      </c>
      <c r="AJ887" t="s">
        <v>2520</v>
      </c>
      <c r="AK887" t="s">
        <v>2519</v>
      </c>
      <c r="AL887">
        <v>34</v>
      </c>
      <c r="AM887" s="5">
        <f t="shared" si="114"/>
        <v>1.4166666666666667</v>
      </c>
      <c r="AN887" s="4">
        <f t="shared" si="111"/>
        <v>2.1456518995330051E-3</v>
      </c>
      <c r="AO887" s="3"/>
      <c r="AP887">
        <v>0</v>
      </c>
      <c r="AR887" t="s">
        <v>1</v>
      </c>
      <c r="AT887" s="2" t="s">
        <v>0</v>
      </c>
      <c r="AU887" s="1">
        <f t="shared" si="115"/>
        <v>1.4938562231187682</v>
      </c>
      <c r="AV887" s="1">
        <f t="shared" si="116"/>
        <v>1.128344499357206</v>
      </c>
      <c r="AW887" s="1">
        <f t="shared" si="117"/>
        <v>0.76283277559564389</v>
      </c>
    </row>
    <row r="888" spans="1:49" x14ac:dyDescent="0.2">
      <c r="A888">
        <v>886</v>
      </c>
      <c r="B888" t="s">
        <v>2518</v>
      </c>
      <c r="C888" t="s">
        <v>2517</v>
      </c>
      <c r="F888" t="s">
        <v>2516</v>
      </c>
      <c r="G888" t="s">
        <v>15</v>
      </c>
      <c r="H888" t="s">
        <v>14</v>
      </c>
      <c r="I888" t="s">
        <v>2515</v>
      </c>
      <c r="J888">
        <v>60010939</v>
      </c>
      <c r="K888" t="s">
        <v>2514</v>
      </c>
      <c r="L888" t="s">
        <v>2513</v>
      </c>
      <c r="M888" t="s">
        <v>1355</v>
      </c>
      <c r="N888">
        <v>3</v>
      </c>
      <c r="O888" t="s">
        <v>2512</v>
      </c>
      <c r="P888" t="s">
        <v>2511</v>
      </c>
      <c r="Q888" t="s">
        <v>2510</v>
      </c>
      <c r="R888" s="7">
        <v>35796</v>
      </c>
      <c r="S888" s="8">
        <f t="shared" si="112"/>
        <v>1998</v>
      </c>
      <c r="T888" s="8">
        <v>1998</v>
      </c>
      <c r="U888" s="8">
        <f t="shared" si="113"/>
        <v>24</v>
      </c>
      <c r="V888" s="7">
        <v>1998</v>
      </c>
      <c r="W888" t="s">
        <v>2509</v>
      </c>
      <c r="X888" s="2" t="s">
        <v>0</v>
      </c>
      <c r="Y888" s="6" t="e">
        <f t="shared" si="110"/>
        <v>#VALUE!</v>
      </c>
      <c r="AA888">
        <v>3107841</v>
      </c>
      <c r="AB888">
        <v>52363</v>
      </c>
      <c r="AD888" t="s">
        <v>4</v>
      </c>
      <c r="AE888">
        <v>25</v>
      </c>
      <c r="AF888">
        <v>4</v>
      </c>
      <c r="AH888" t="s">
        <v>2508</v>
      </c>
      <c r="AI888" t="s">
        <v>2507</v>
      </c>
      <c r="AK888" t="s">
        <v>2506</v>
      </c>
      <c r="AL888">
        <v>61</v>
      </c>
      <c r="AM888" s="5">
        <f t="shared" si="114"/>
        <v>2.5416666666666665</v>
      </c>
      <c r="AN888" s="4">
        <f t="shared" si="111"/>
        <v>3.8495519373974501E-3</v>
      </c>
      <c r="AO888" s="3"/>
      <c r="AP888">
        <v>0</v>
      </c>
      <c r="AR888" t="s">
        <v>1</v>
      </c>
      <c r="AT888" s="2" t="s">
        <v>0</v>
      </c>
      <c r="AU888" s="1" t="e">
        <f t="shared" si="115"/>
        <v>#VALUE!</v>
      </c>
      <c r="AV888" s="1" t="e">
        <f t="shared" si="116"/>
        <v>#VALUE!</v>
      </c>
      <c r="AW888" s="1" t="e">
        <f t="shared" si="117"/>
        <v>#VALUE!</v>
      </c>
    </row>
    <row r="889" spans="1:49" x14ac:dyDescent="0.2">
      <c r="A889">
        <v>887</v>
      </c>
      <c r="B889" t="s">
        <v>2505</v>
      </c>
      <c r="C889" t="s">
        <v>2504</v>
      </c>
      <c r="F889" t="s">
        <v>2503</v>
      </c>
      <c r="G889" t="s">
        <v>15</v>
      </c>
      <c r="H889" t="s">
        <v>14</v>
      </c>
      <c r="I889" t="s">
        <v>2502</v>
      </c>
      <c r="J889">
        <v>60022195</v>
      </c>
      <c r="K889" t="s">
        <v>2501</v>
      </c>
      <c r="L889" t="s">
        <v>1267</v>
      </c>
      <c r="M889" t="s">
        <v>73</v>
      </c>
      <c r="N889">
        <v>1</v>
      </c>
      <c r="O889" t="s">
        <v>2500</v>
      </c>
      <c r="P889">
        <v>7102730588</v>
      </c>
      <c r="Q889">
        <v>60022195</v>
      </c>
      <c r="R889" s="7">
        <v>35796</v>
      </c>
      <c r="S889" s="8">
        <f t="shared" si="112"/>
        <v>1998</v>
      </c>
      <c r="T889" s="8">
        <v>1998</v>
      </c>
      <c r="U889" s="8">
        <f t="shared" si="113"/>
        <v>24</v>
      </c>
      <c r="V889" s="7">
        <v>1998</v>
      </c>
      <c r="W889" t="s">
        <v>2499</v>
      </c>
      <c r="X889" s="2">
        <v>0.61899999999999999</v>
      </c>
      <c r="Y889" s="6">
        <f t="shared" si="110"/>
        <v>1.6523851472197752E-2</v>
      </c>
      <c r="AA889">
        <v>14966</v>
      </c>
      <c r="AB889">
        <v>12936</v>
      </c>
      <c r="AD889" t="s">
        <v>4</v>
      </c>
      <c r="AE889">
        <v>104</v>
      </c>
      <c r="AF889" t="s">
        <v>2498</v>
      </c>
      <c r="AH889" t="s">
        <v>2497</v>
      </c>
      <c r="AI889" t="s">
        <v>2496</v>
      </c>
      <c r="AK889" t="s">
        <v>2495</v>
      </c>
      <c r="AL889">
        <v>53</v>
      </c>
      <c r="AM889" s="5">
        <f t="shared" si="114"/>
        <v>2.2083333333333335</v>
      </c>
      <c r="AN889" s="4">
        <f t="shared" si="111"/>
        <v>3.3446926669190966E-3</v>
      </c>
      <c r="AO889" s="3"/>
      <c r="AP889">
        <v>0</v>
      </c>
      <c r="AR889" t="s">
        <v>1</v>
      </c>
      <c r="AT889" s="2" t="s">
        <v>0</v>
      </c>
      <c r="AU889" s="1">
        <f t="shared" si="115"/>
        <v>1.2570103830614154</v>
      </c>
      <c r="AV889" s="1">
        <f t="shared" si="116"/>
        <v>0.99342720695584241</v>
      </c>
      <c r="AW889" s="1">
        <f t="shared" si="117"/>
        <v>0.72984403085026939</v>
      </c>
    </row>
    <row r="890" spans="1:49" x14ac:dyDescent="0.2">
      <c r="A890">
        <v>888</v>
      </c>
      <c r="B890" t="s">
        <v>2494</v>
      </c>
      <c r="C890" t="s">
        <v>2493</v>
      </c>
      <c r="E890">
        <v>9679709</v>
      </c>
      <c r="F890" t="s">
        <v>2492</v>
      </c>
      <c r="G890" t="s">
        <v>15</v>
      </c>
      <c r="H890" t="s">
        <v>14</v>
      </c>
      <c r="I890" t="s">
        <v>2491</v>
      </c>
      <c r="J890" t="s">
        <v>2490</v>
      </c>
      <c r="K890" t="s">
        <v>2489</v>
      </c>
      <c r="L890" t="s">
        <v>2488</v>
      </c>
      <c r="M890" t="s">
        <v>2487</v>
      </c>
      <c r="N890">
        <v>6</v>
      </c>
      <c r="O890" t="s">
        <v>2486</v>
      </c>
      <c r="P890" t="s">
        <v>2485</v>
      </c>
      <c r="Q890" t="s">
        <v>2484</v>
      </c>
      <c r="R890" s="7">
        <v>35796</v>
      </c>
      <c r="S890" s="8">
        <f t="shared" si="112"/>
        <v>1998</v>
      </c>
      <c r="T890" s="8">
        <v>1998</v>
      </c>
      <c r="U890" s="8">
        <f t="shared" si="113"/>
        <v>24</v>
      </c>
      <c r="V890" s="7" t="s">
        <v>2483</v>
      </c>
      <c r="W890" t="s">
        <v>1719</v>
      </c>
      <c r="X890" s="2">
        <v>0.89600000000000002</v>
      </c>
      <c r="Y890" s="6">
        <f t="shared" si="110"/>
        <v>2.3918208269934065E-2</v>
      </c>
      <c r="AA890">
        <v>2656736</v>
      </c>
      <c r="AB890">
        <v>29901</v>
      </c>
      <c r="AD890" t="s">
        <v>4</v>
      </c>
      <c r="AE890">
        <v>14</v>
      </c>
      <c r="AF890">
        <v>3</v>
      </c>
      <c r="AH890" t="s">
        <v>2482</v>
      </c>
      <c r="AI890" t="s">
        <v>2481</v>
      </c>
      <c r="AJ890" t="s">
        <v>2480</v>
      </c>
      <c r="AK890" t="s">
        <v>2479</v>
      </c>
      <c r="AL890">
        <v>9</v>
      </c>
      <c r="AM890" s="5">
        <f t="shared" si="114"/>
        <v>0.375</v>
      </c>
      <c r="AN890" s="4">
        <f t="shared" si="111"/>
        <v>5.6796667928814845E-4</v>
      </c>
      <c r="AO890" s="3"/>
      <c r="AP890">
        <v>0</v>
      </c>
      <c r="AR890" t="s">
        <v>2478</v>
      </c>
      <c r="AT890" s="2">
        <v>3.9140000000000001</v>
      </c>
      <c r="AU890" s="1">
        <f t="shared" si="115"/>
        <v>1.6913135792740286</v>
      </c>
      <c r="AV890" s="1">
        <f t="shared" si="116"/>
        <v>1.2243087474611107</v>
      </c>
      <c r="AW890" s="1">
        <f t="shared" si="117"/>
        <v>0.75730391564819233</v>
      </c>
    </row>
    <row r="891" spans="1:49" x14ac:dyDescent="0.2">
      <c r="A891">
        <v>889</v>
      </c>
      <c r="B891" t="s">
        <v>2477</v>
      </c>
      <c r="C891" t="s">
        <v>2476</v>
      </c>
      <c r="F891" t="s">
        <v>2475</v>
      </c>
      <c r="G891" t="s">
        <v>15</v>
      </c>
      <c r="H891" t="s">
        <v>14</v>
      </c>
      <c r="I891" t="s">
        <v>2474</v>
      </c>
      <c r="J891" t="s">
        <v>2473</v>
      </c>
      <c r="K891" t="s">
        <v>2472</v>
      </c>
      <c r="L891" t="s">
        <v>2471</v>
      </c>
      <c r="M891" t="s">
        <v>2470</v>
      </c>
      <c r="N891">
        <v>3</v>
      </c>
      <c r="O891" t="s">
        <v>2469</v>
      </c>
      <c r="P891" t="s">
        <v>2468</v>
      </c>
      <c r="Q891" t="s">
        <v>2467</v>
      </c>
      <c r="R891" s="7">
        <v>35796</v>
      </c>
      <c r="S891" s="8">
        <f t="shared" si="112"/>
        <v>1998</v>
      </c>
      <c r="T891" s="8">
        <v>1998</v>
      </c>
      <c r="U891" s="8">
        <f t="shared" si="113"/>
        <v>24</v>
      </c>
      <c r="V891" s="7">
        <v>35916</v>
      </c>
      <c r="W891" t="s">
        <v>2466</v>
      </c>
      <c r="X891" s="2">
        <v>2.6459999999999999</v>
      </c>
      <c r="Y891" s="6">
        <f t="shared" si="110"/>
        <v>7.0633458797149037E-2</v>
      </c>
      <c r="AA891">
        <v>1407791</v>
      </c>
      <c r="AB891">
        <v>13041</v>
      </c>
      <c r="AD891" t="s">
        <v>4</v>
      </c>
      <c r="AE891">
        <v>21</v>
      </c>
      <c r="AF891">
        <v>5</v>
      </c>
      <c r="AH891" t="s">
        <v>2465</v>
      </c>
      <c r="AI891" t="s">
        <v>2464</v>
      </c>
      <c r="AJ891" t="s">
        <v>2463</v>
      </c>
      <c r="AK891" t="s">
        <v>2462</v>
      </c>
      <c r="AL891">
        <v>30</v>
      </c>
      <c r="AM891" s="5">
        <f t="shared" si="114"/>
        <v>1.25</v>
      </c>
      <c r="AN891" s="4">
        <f t="shared" si="111"/>
        <v>1.8932222642938281E-3</v>
      </c>
      <c r="AO891" s="3"/>
      <c r="AP891">
        <v>0</v>
      </c>
      <c r="AR891" t="s">
        <v>1</v>
      </c>
      <c r="AT891" s="2" t="s">
        <v>0</v>
      </c>
      <c r="AU891" s="1">
        <f t="shared" si="115"/>
        <v>5.0011387837292478</v>
      </c>
      <c r="AV891" s="1">
        <f t="shared" si="116"/>
        <v>3.6263340530721431</v>
      </c>
      <c r="AW891" s="1">
        <f t="shared" si="117"/>
        <v>2.2515293224150392</v>
      </c>
    </row>
    <row r="892" spans="1:49" x14ac:dyDescent="0.2">
      <c r="A892">
        <v>890</v>
      </c>
      <c r="B892" t="s">
        <v>2461</v>
      </c>
      <c r="C892" t="s">
        <v>2460</v>
      </c>
      <c r="F892" t="s">
        <v>2459</v>
      </c>
      <c r="G892" t="s">
        <v>15</v>
      </c>
      <c r="H892" t="s">
        <v>14</v>
      </c>
      <c r="I892" t="s">
        <v>2458</v>
      </c>
      <c r="J892" t="s">
        <v>2457</v>
      </c>
      <c r="K892" t="s">
        <v>2456</v>
      </c>
      <c r="L892" t="s">
        <v>2455</v>
      </c>
      <c r="M892" t="s">
        <v>2454</v>
      </c>
      <c r="N892">
        <v>4</v>
      </c>
      <c r="O892" t="s">
        <v>2453</v>
      </c>
      <c r="P892" t="s">
        <v>2452</v>
      </c>
      <c r="Q892" t="s">
        <v>2451</v>
      </c>
      <c r="R892" s="7">
        <v>35796</v>
      </c>
      <c r="S892" s="8">
        <f t="shared" si="112"/>
        <v>1998</v>
      </c>
      <c r="T892" s="8">
        <v>1998</v>
      </c>
      <c r="U892" s="8">
        <f t="shared" si="113"/>
        <v>24</v>
      </c>
      <c r="V892" s="7">
        <v>1998</v>
      </c>
      <c r="W892" t="s">
        <v>1397</v>
      </c>
      <c r="X892" s="2">
        <v>0.69299999999999995</v>
      </c>
      <c r="Y892" s="6">
        <f t="shared" si="110"/>
        <v>1.8499239208777128E-2</v>
      </c>
      <c r="AA892">
        <v>3076962</v>
      </c>
      <c r="AB892">
        <v>21084</v>
      </c>
      <c r="AD892" t="s">
        <v>4</v>
      </c>
      <c r="AE892">
        <v>23</v>
      </c>
      <c r="AF892">
        <v>2</v>
      </c>
      <c r="AH892" t="s">
        <v>2450</v>
      </c>
      <c r="AI892" t="s">
        <v>2449</v>
      </c>
      <c r="AJ892" t="s">
        <v>2448</v>
      </c>
      <c r="AK892" t="s">
        <v>2447</v>
      </c>
      <c r="AL892">
        <v>45</v>
      </c>
      <c r="AM892" s="5">
        <f t="shared" si="114"/>
        <v>1.875</v>
      </c>
      <c r="AN892" s="4">
        <f t="shared" si="111"/>
        <v>2.8398333964407422E-3</v>
      </c>
      <c r="AO892" s="3"/>
      <c r="AP892">
        <v>0</v>
      </c>
      <c r="AR892" t="s">
        <v>1</v>
      </c>
      <c r="AT892" s="2">
        <v>1.833</v>
      </c>
      <c r="AU892" s="1">
        <f t="shared" si="115"/>
        <v>1.3801417465076211</v>
      </c>
      <c r="AV892" s="1">
        <f t="shared" si="116"/>
        <v>1.0669536302608935</v>
      </c>
      <c r="AW892" s="1">
        <f t="shared" si="117"/>
        <v>0.75376551401416581</v>
      </c>
    </row>
    <row r="893" spans="1:49" x14ac:dyDescent="0.2">
      <c r="A893">
        <v>891</v>
      </c>
      <c r="B893" t="s">
        <v>2446</v>
      </c>
      <c r="C893" t="s">
        <v>2445</v>
      </c>
      <c r="F893" t="s">
        <v>2444</v>
      </c>
      <c r="G893" t="s">
        <v>15</v>
      </c>
      <c r="H893" t="s">
        <v>14</v>
      </c>
      <c r="I893" t="s">
        <v>2443</v>
      </c>
      <c r="J893" t="s">
        <v>2442</v>
      </c>
      <c r="K893" t="s">
        <v>2441</v>
      </c>
      <c r="L893" t="s">
        <v>2440</v>
      </c>
      <c r="M893" t="s">
        <v>193</v>
      </c>
      <c r="N893">
        <v>3</v>
      </c>
      <c r="O893" t="s">
        <v>2439</v>
      </c>
      <c r="P893" t="s">
        <v>2438</v>
      </c>
      <c r="Q893" t="s">
        <v>2437</v>
      </c>
      <c r="R893" s="7">
        <v>35796</v>
      </c>
      <c r="S893" s="8">
        <f t="shared" si="112"/>
        <v>1998</v>
      </c>
      <c r="T893" s="8">
        <v>1998</v>
      </c>
      <c r="U893" s="8">
        <f t="shared" si="113"/>
        <v>24</v>
      </c>
      <c r="V893" s="7">
        <v>1998</v>
      </c>
      <c r="W893" t="s">
        <v>2436</v>
      </c>
      <c r="X893" s="2">
        <v>1.2529999999999999</v>
      </c>
      <c r="Y893" s="6">
        <f t="shared" si="110"/>
        <v>3.3448119377485916E-2</v>
      </c>
      <c r="AA893">
        <v>320935</v>
      </c>
      <c r="AB893">
        <v>16646</v>
      </c>
      <c r="AD893" t="s">
        <v>4</v>
      </c>
      <c r="AE893">
        <v>205</v>
      </c>
      <c r="AF893">
        <v>2</v>
      </c>
      <c r="AH893" t="s">
        <v>2435</v>
      </c>
      <c r="AI893" t="s">
        <v>2434</v>
      </c>
      <c r="AJ893" t="s">
        <v>2433</v>
      </c>
      <c r="AK893" t="s">
        <v>2432</v>
      </c>
      <c r="AL893">
        <v>29</v>
      </c>
      <c r="AM893" s="5">
        <f t="shared" si="114"/>
        <v>1.2083333333333333</v>
      </c>
      <c r="AN893" s="4">
        <f t="shared" si="111"/>
        <v>1.8301148554840337E-3</v>
      </c>
      <c r="AO893" s="3"/>
      <c r="AP893">
        <v>0</v>
      </c>
      <c r="AR893" t="s">
        <v>1</v>
      </c>
      <c r="AT893" s="2">
        <v>4.1159999999999997</v>
      </c>
      <c r="AU893" s="1">
        <f t="shared" si="115"/>
        <v>2.3962718020885352</v>
      </c>
      <c r="AV893" s="1">
        <f t="shared" si="116"/>
        <v>1.7639117116484975</v>
      </c>
      <c r="AW893" s="1">
        <f t="shared" si="117"/>
        <v>1.1315516212084598</v>
      </c>
    </row>
    <row r="894" spans="1:49" x14ac:dyDescent="0.2">
      <c r="A894">
        <v>892</v>
      </c>
      <c r="B894" t="s">
        <v>2431</v>
      </c>
      <c r="C894" t="s">
        <v>2430</v>
      </c>
      <c r="F894" t="s">
        <v>2429</v>
      </c>
      <c r="G894" t="s">
        <v>15</v>
      </c>
      <c r="H894" t="s">
        <v>14</v>
      </c>
      <c r="I894" t="s">
        <v>2428</v>
      </c>
      <c r="J894">
        <v>60017681</v>
      </c>
      <c r="K894" t="s">
        <v>2427</v>
      </c>
      <c r="L894" t="s">
        <v>1785</v>
      </c>
      <c r="M894" t="s">
        <v>235</v>
      </c>
      <c r="N894">
        <v>1</v>
      </c>
      <c r="O894" t="s">
        <v>2426</v>
      </c>
      <c r="P894">
        <v>57213532596</v>
      </c>
      <c r="Q894">
        <v>60017681</v>
      </c>
      <c r="R894" s="7">
        <v>35796</v>
      </c>
      <c r="S894" s="8">
        <f t="shared" si="112"/>
        <v>1998</v>
      </c>
      <c r="T894" s="8">
        <v>1998</v>
      </c>
      <c r="U894" s="8">
        <f t="shared" si="113"/>
        <v>24</v>
      </c>
      <c r="V894" s="7">
        <v>1998</v>
      </c>
      <c r="W894" t="s">
        <v>2425</v>
      </c>
      <c r="X894" s="2">
        <v>0.51100000000000001</v>
      </c>
      <c r="Y894" s="6">
        <f t="shared" si="110"/>
        <v>1.3640853153946772E-2</v>
      </c>
      <c r="AA894">
        <v>222933</v>
      </c>
      <c r="AB894">
        <v>29630</v>
      </c>
      <c r="AC894">
        <v>14645262</v>
      </c>
      <c r="AD894" t="s">
        <v>4</v>
      </c>
      <c r="AE894">
        <v>32</v>
      </c>
      <c r="AF894">
        <v>5</v>
      </c>
      <c r="AH894" t="s">
        <v>2424</v>
      </c>
      <c r="AI894" t="s">
        <v>2423</v>
      </c>
      <c r="AJ894" t="s">
        <v>2422</v>
      </c>
      <c r="AK894" t="s">
        <v>2421</v>
      </c>
      <c r="AL894">
        <v>3</v>
      </c>
      <c r="AM894" s="5">
        <f t="shared" si="114"/>
        <v>0.125</v>
      </c>
      <c r="AN894" s="4">
        <f t="shared" si="111"/>
        <v>1.893222264293828E-4</v>
      </c>
      <c r="AO894" s="3"/>
      <c r="AP894">
        <v>0</v>
      </c>
      <c r="AQ894" t="s">
        <v>2420</v>
      </c>
      <c r="AR894" t="s">
        <v>1</v>
      </c>
      <c r="AS894" t="s">
        <v>2419</v>
      </c>
      <c r="AT894" s="2">
        <v>1.016</v>
      </c>
      <c r="AU894" s="1">
        <f t="shared" si="115"/>
        <v>0.96053938756915547</v>
      </c>
      <c r="AV894" s="1">
        <f t="shared" si="116"/>
        <v>0.69150876901880776</v>
      </c>
      <c r="AW894" s="1">
        <f t="shared" si="117"/>
        <v>0.42247815046845999</v>
      </c>
    </row>
    <row r="895" spans="1:49" x14ac:dyDescent="0.2">
      <c r="A895">
        <v>893</v>
      </c>
      <c r="B895" t="s">
        <v>2418</v>
      </c>
      <c r="C895" t="s">
        <v>2417</v>
      </c>
      <c r="F895" t="s">
        <v>2416</v>
      </c>
      <c r="G895" t="s">
        <v>15</v>
      </c>
      <c r="H895" t="s">
        <v>14</v>
      </c>
      <c r="I895" t="s">
        <v>2415</v>
      </c>
      <c r="J895" t="s">
        <v>2414</v>
      </c>
      <c r="K895" t="s">
        <v>2413</v>
      </c>
      <c r="L895" t="s">
        <v>2412</v>
      </c>
      <c r="M895" t="s">
        <v>2411</v>
      </c>
      <c r="N895">
        <v>3</v>
      </c>
      <c r="O895" t="s">
        <v>2410</v>
      </c>
      <c r="P895" t="s">
        <v>2409</v>
      </c>
      <c r="Q895" t="s">
        <v>2408</v>
      </c>
      <c r="R895" s="7">
        <v>35796</v>
      </c>
      <c r="S895" s="8">
        <f t="shared" si="112"/>
        <v>1998</v>
      </c>
      <c r="T895" s="8">
        <v>1998</v>
      </c>
      <c r="U895" s="8">
        <f t="shared" si="113"/>
        <v>24</v>
      </c>
      <c r="V895" s="7">
        <v>1998</v>
      </c>
      <c r="W895" t="s">
        <v>2248</v>
      </c>
      <c r="X895" s="2">
        <v>0.78300000000000003</v>
      </c>
      <c r="Y895" s="6">
        <f t="shared" si="110"/>
        <v>2.0901737807319614E-2</v>
      </c>
      <c r="AA895">
        <v>281042</v>
      </c>
      <c r="AB895">
        <v>21662</v>
      </c>
      <c r="AD895" t="s">
        <v>4</v>
      </c>
      <c r="AE895">
        <v>85</v>
      </c>
      <c r="AF895">
        <v>6</v>
      </c>
      <c r="AH895" t="s">
        <v>2407</v>
      </c>
      <c r="AL895">
        <v>46</v>
      </c>
      <c r="AM895" s="5">
        <f t="shared" si="114"/>
        <v>1.9166666666666667</v>
      </c>
      <c r="AN895" s="4">
        <f t="shared" si="111"/>
        <v>2.9029408052505365E-3</v>
      </c>
      <c r="AO895" s="3"/>
      <c r="AP895">
        <v>0</v>
      </c>
      <c r="AR895" t="s">
        <v>1</v>
      </c>
      <c r="AT895" s="2" t="s">
        <v>0</v>
      </c>
      <c r="AU895" s="1">
        <f t="shared" si="115"/>
        <v>1.550209870669889</v>
      </c>
      <c r="AV895" s="1">
        <f t="shared" si="116"/>
        <v>1.1902339306285075</v>
      </c>
      <c r="AW895" s="1">
        <f t="shared" si="117"/>
        <v>0.8302579905871259</v>
      </c>
    </row>
    <row r="896" spans="1:49" x14ac:dyDescent="0.2">
      <c r="A896">
        <v>894</v>
      </c>
      <c r="B896" t="s">
        <v>2406</v>
      </c>
      <c r="C896" t="s">
        <v>2405</v>
      </c>
      <c r="F896" t="s">
        <v>2404</v>
      </c>
      <c r="G896" t="s">
        <v>15</v>
      </c>
      <c r="H896" t="s">
        <v>14</v>
      </c>
      <c r="I896" t="s">
        <v>1708</v>
      </c>
      <c r="J896">
        <v>60003892</v>
      </c>
      <c r="K896" t="s">
        <v>408</v>
      </c>
      <c r="L896" t="s">
        <v>407</v>
      </c>
      <c r="M896" t="s">
        <v>73</v>
      </c>
      <c r="N896">
        <v>4</v>
      </c>
      <c r="O896" t="s">
        <v>2403</v>
      </c>
      <c r="P896" t="s">
        <v>2402</v>
      </c>
      <c r="Q896" t="s">
        <v>2401</v>
      </c>
      <c r="R896" s="7">
        <v>35796</v>
      </c>
      <c r="S896" s="8">
        <f t="shared" si="112"/>
        <v>1998</v>
      </c>
      <c r="T896" s="8">
        <v>1998</v>
      </c>
      <c r="U896" s="8">
        <f t="shared" si="113"/>
        <v>24</v>
      </c>
      <c r="V896" s="7">
        <v>1998</v>
      </c>
      <c r="W896" t="s">
        <v>1444</v>
      </c>
      <c r="X896" s="2">
        <v>1.1579999999999999</v>
      </c>
      <c r="Y896" s="6">
        <f t="shared" si="110"/>
        <v>3.0912148634579962E-2</v>
      </c>
      <c r="AA896">
        <v>1668595</v>
      </c>
      <c r="AB896">
        <v>14223</v>
      </c>
      <c r="AD896" t="s">
        <v>4</v>
      </c>
      <c r="AE896">
        <v>56</v>
      </c>
      <c r="AF896">
        <v>2</v>
      </c>
      <c r="AH896" t="s">
        <v>2400</v>
      </c>
      <c r="AI896" t="s">
        <v>2399</v>
      </c>
      <c r="AJ896" t="s">
        <v>2398</v>
      </c>
      <c r="AK896" t="s">
        <v>2397</v>
      </c>
      <c r="AL896">
        <v>11</v>
      </c>
      <c r="AM896" s="5">
        <f t="shared" si="114"/>
        <v>0.45833333333333331</v>
      </c>
      <c r="AN896" s="4">
        <f t="shared" si="111"/>
        <v>6.9418149690773695E-4</v>
      </c>
      <c r="AO896" s="3"/>
      <c r="AP896">
        <v>0</v>
      </c>
      <c r="AQ896" t="s">
        <v>169</v>
      </c>
      <c r="AR896">
        <v>95373062044</v>
      </c>
      <c r="AS896" t="s">
        <v>167</v>
      </c>
      <c r="AT896" s="2">
        <v>3.573</v>
      </c>
      <c r="AU896" s="1">
        <f t="shared" si="115"/>
        <v>2.1846758493278293</v>
      </c>
      <c r="AV896" s="1">
        <f t="shared" si="116"/>
        <v>1.5803165065743849</v>
      </c>
      <c r="AW896" s="1">
        <f t="shared" si="117"/>
        <v>0.97595716382094033</v>
      </c>
    </row>
    <row r="897" spans="1:49" x14ac:dyDescent="0.2">
      <c r="A897">
        <v>895</v>
      </c>
      <c r="B897" t="s">
        <v>2396</v>
      </c>
      <c r="C897" t="s">
        <v>2395</v>
      </c>
      <c r="D897" t="s">
        <v>2394</v>
      </c>
      <c r="F897" t="s">
        <v>2393</v>
      </c>
      <c r="G897" t="s">
        <v>15</v>
      </c>
      <c r="H897" t="s">
        <v>14</v>
      </c>
      <c r="I897" t="s">
        <v>2392</v>
      </c>
      <c r="J897" t="s">
        <v>2386</v>
      </c>
      <c r="K897" t="s">
        <v>2391</v>
      </c>
      <c r="L897" t="s">
        <v>2390</v>
      </c>
      <c r="M897" t="s">
        <v>2389</v>
      </c>
      <c r="N897">
        <v>2</v>
      </c>
      <c r="O897" t="s">
        <v>2388</v>
      </c>
      <c r="P897" t="s">
        <v>2387</v>
      </c>
      <c r="Q897" t="s">
        <v>2386</v>
      </c>
      <c r="R897" s="7">
        <v>35796</v>
      </c>
      <c r="S897" s="8">
        <f t="shared" si="112"/>
        <v>1998</v>
      </c>
      <c r="T897" s="8">
        <v>1998</v>
      </c>
      <c r="U897" s="8">
        <f t="shared" si="113"/>
        <v>24</v>
      </c>
      <c r="V897" s="7">
        <v>35977</v>
      </c>
      <c r="W897" t="s">
        <v>2385</v>
      </c>
      <c r="X897" s="2">
        <v>0.41399999999999998</v>
      </c>
      <c r="Y897" s="6">
        <f t="shared" si="110"/>
        <v>1.1051493553295428E-2</v>
      </c>
      <c r="AA897">
        <v>17272</v>
      </c>
      <c r="AB897">
        <v>24104</v>
      </c>
      <c r="AD897" t="s">
        <v>4</v>
      </c>
      <c r="AE897">
        <v>79</v>
      </c>
      <c r="AF897">
        <v>3</v>
      </c>
      <c r="AH897" t="s">
        <v>2384</v>
      </c>
      <c r="AI897" t="s">
        <v>2383</v>
      </c>
      <c r="AK897" t="s">
        <v>2382</v>
      </c>
      <c r="AL897">
        <v>22</v>
      </c>
      <c r="AM897" s="5">
        <f t="shared" si="114"/>
        <v>0.91666666666666663</v>
      </c>
      <c r="AN897" s="4">
        <f t="shared" si="111"/>
        <v>1.3883629938154739E-3</v>
      </c>
      <c r="AO897" s="3"/>
      <c r="AP897">
        <v>0</v>
      </c>
      <c r="AR897" t="s">
        <v>1</v>
      </c>
      <c r="AT897" s="2">
        <v>1.2609999999999999</v>
      </c>
      <c r="AU897" s="1">
        <f t="shared" si="115"/>
        <v>0.81525543854514404</v>
      </c>
      <c r="AV897" s="1">
        <f t="shared" si="116"/>
        <v>0.62199282735554506</v>
      </c>
      <c r="AW897" s="1">
        <f t="shared" si="117"/>
        <v>0.42873021616594598</v>
      </c>
    </row>
    <row r="898" spans="1:49" x14ac:dyDescent="0.2">
      <c r="A898">
        <v>896</v>
      </c>
      <c r="B898" t="s">
        <v>2381</v>
      </c>
      <c r="C898" t="s">
        <v>2380</v>
      </c>
      <c r="F898" t="s">
        <v>2379</v>
      </c>
      <c r="G898" t="s">
        <v>15</v>
      </c>
      <c r="H898" t="s">
        <v>14</v>
      </c>
      <c r="I898" t="s">
        <v>2378</v>
      </c>
      <c r="J898" t="s">
        <v>2377</v>
      </c>
      <c r="K898" t="s">
        <v>2376</v>
      </c>
      <c r="L898" t="s">
        <v>2375</v>
      </c>
      <c r="M898" t="s">
        <v>2374</v>
      </c>
      <c r="N898">
        <v>2</v>
      </c>
      <c r="O898" t="s">
        <v>2373</v>
      </c>
      <c r="P898" t="s">
        <v>2372</v>
      </c>
      <c r="Q898" t="s">
        <v>2371</v>
      </c>
      <c r="R898" s="7">
        <v>35796</v>
      </c>
      <c r="S898" s="8">
        <f t="shared" si="112"/>
        <v>1998</v>
      </c>
      <c r="T898" s="8">
        <v>1998</v>
      </c>
      <c r="U898" s="8">
        <f t="shared" si="113"/>
        <v>24</v>
      </c>
      <c r="V898" s="7">
        <v>1998</v>
      </c>
      <c r="W898" t="s">
        <v>2370</v>
      </c>
      <c r="X898" s="2">
        <v>0.76500000000000001</v>
      </c>
      <c r="Y898" s="6">
        <f t="shared" ref="Y898:Y961" si="118">(X898-$Z$3)/($Z$2-$Z$3)</f>
        <v>2.0421238087611118E-2</v>
      </c>
      <c r="AA898">
        <v>138703</v>
      </c>
      <c r="AB898">
        <v>19793</v>
      </c>
      <c r="AD898" t="s">
        <v>4</v>
      </c>
      <c r="AE898">
        <v>87</v>
      </c>
      <c r="AF898">
        <v>2</v>
      </c>
      <c r="AH898" t="s">
        <v>2369</v>
      </c>
      <c r="AI898" t="s">
        <v>2368</v>
      </c>
      <c r="AJ898" t="s">
        <v>2367</v>
      </c>
      <c r="AK898" t="s">
        <v>2366</v>
      </c>
      <c r="AL898">
        <v>21</v>
      </c>
      <c r="AM898" s="5">
        <f t="shared" si="114"/>
        <v>0.875</v>
      </c>
      <c r="AN898" s="4">
        <f t="shared" ref="AN898:AN961" si="119">(AM898-$AO$3)/($AO$2-$AO$3)</f>
        <v>1.3252555850056798E-3</v>
      </c>
      <c r="AO898" s="3"/>
      <c r="AP898">
        <v>0</v>
      </c>
      <c r="AR898" t="s">
        <v>1</v>
      </c>
      <c r="AT898" s="2" t="s">
        <v>0</v>
      </c>
      <c r="AU898" s="1">
        <f t="shared" si="115"/>
        <v>1.4692443336829484</v>
      </c>
      <c r="AV898" s="1">
        <f t="shared" si="116"/>
        <v>1.0873246836308399</v>
      </c>
      <c r="AW898" s="1">
        <f t="shared" si="117"/>
        <v>0.70540503357873108</v>
      </c>
    </row>
    <row r="899" spans="1:49" x14ac:dyDescent="0.2">
      <c r="A899">
        <v>897</v>
      </c>
      <c r="B899" t="s">
        <v>2365</v>
      </c>
      <c r="C899" t="s">
        <v>2364</v>
      </c>
      <c r="F899" t="s">
        <v>2363</v>
      </c>
      <c r="G899" t="s">
        <v>15</v>
      </c>
      <c r="H899" t="s">
        <v>14</v>
      </c>
      <c r="I899" t="s">
        <v>2362</v>
      </c>
      <c r="J899" t="s">
        <v>2361</v>
      </c>
      <c r="K899" t="s">
        <v>2360</v>
      </c>
      <c r="L899" t="s">
        <v>2359</v>
      </c>
      <c r="M899" t="s">
        <v>2358</v>
      </c>
      <c r="N899">
        <v>6</v>
      </c>
      <c r="O899" t="s">
        <v>2357</v>
      </c>
      <c r="P899" t="s">
        <v>2356</v>
      </c>
      <c r="Q899" t="s">
        <v>2355</v>
      </c>
      <c r="R899" s="7">
        <v>35796</v>
      </c>
      <c r="S899" s="8">
        <f t="shared" si="112"/>
        <v>1998</v>
      </c>
      <c r="T899" s="8">
        <v>1998</v>
      </c>
      <c r="U899" s="8">
        <f t="shared" si="113"/>
        <v>24</v>
      </c>
      <c r="V899" s="7">
        <v>35796</v>
      </c>
      <c r="W899" t="s">
        <v>2354</v>
      </c>
      <c r="X899" s="2">
        <v>2.1970000000000001</v>
      </c>
      <c r="Y899" s="6">
        <f t="shared" si="118"/>
        <v>5.8647660233309314E-2</v>
      </c>
      <c r="AA899">
        <v>167606</v>
      </c>
      <c r="AB899">
        <v>26499</v>
      </c>
      <c r="AD899" t="s">
        <v>4</v>
      </c>
      <c r="AE899">
        <v>110</v>
      </c>
      <c r="AF899">
        <v>1</v>
      </c>
      <c r="AH899" s="11">
        <v>44228</v>
      </c>
      <c r="AI899" t="s">
        <v>2353</v>
      </c>
      <c r="AK899" t="s">
        <v>2352</v>
      </c>
      <c r="AL899">
        <v>374</v>
      </c>
      <c r="AM899" s="5">
        <f t="shared" si="114"/>
        <v>15.583333333333334</v>
      </c>
      <c r="AN899" s="4">
        <f t="shared" si="119"/>
        <v>2.3602170894863057E-2</v>
      </c>
      <c r="AO899" s="3"/>
      <c r="AP899">
        <v>0</v>
      </c>
      <c r="AR899" t="s">
        <v>1</v>
      </c>
      <c r="AT899" s="2" t="s">
        <v>0</v>
      </c>
      <c r="AU899" s="1">
        <f t="shared" si="115"/>
        <v>4.8134013431775431</v>
      </c>
      <c r="AV899" s="1">
        <f t="shared" si="116"/>
        <v>4.1124915564086182</v>
      </c>
      <c r="AW899" s="1">
        <f t="shared" si="117"/>
        <v>3.4115817696396933</v>
      </c>
    </row>
    <row r="900" spans="1:49" x14ac:dyDescent="0.2">
      <c r="A900">
        <v>898</v>
      </c>
      <c r="B900" t="s">
        <v>2351</v>
      </c>
      <c r="C900" t="s">
        <v>2350</v>
      </c>
      <c r="F900" t="s">
        <v>2349</v>
      </c>
      <c r="G900" t="s">
        <v>15</v>
      </c>
      <c r="H900" t="s">
        <v>14</v>
      </c>
      <c r="I900" t="s">
        <v>2348</v>
      </c>
      <c r="J900">
        <v>60007328</v>
      </c>
      <c r="K900" t="s">
        <v>2347</v>
      </c>
      <c r="L900" t="s">
        <v>2346</v>
      </c>
      <c r="M900" t="s">
        <v>2345</v>
      </c>
      <c r="N900">
        <v>3</v>
      </c>
      <c r="O900" t="s">
        <v>2344</v>
      </c>
      <c r="P900" t="s">
        <v>2343</v>
      </c>
      <c r="Q900" t="s">
        <v>2342</v>
      </c>
      <c r="R900" s="7">
        <v>35796</v>
      </c>
      <c r="S900" s="8">
        <f t="shared" si="112"/>
        <v>1998</v>
      </c>
      <c r="T900" s="8">
        <v>1998</v>
      </c>
      <c r="U900" s="8">
        <f t="shared" si="113"/>
        <v>24</v>
      </c>
      <c r="V900" s="7">
        <v>1998</v>
      </c>
      <c r="W900" t="s">
        <v>2341</v>
      </c>
      <c r="X900" s="2">
        <v>1.67</v>
      </c>
      <c r="Y900" s="6">
        <f t="shared" si="118"/>
        <v>4.4579696217399427E-2</v>
      </c>
      <c r="AA900">
        <v>1480227</v>
      </c>
      <c r="AB900">
        <v>28428</v>
      </c>
      <c r="AD900" t="s">
        <v>4</v>
      </c>
      <c r="AE900">
        <v>103</v>
      </c>
      <c r="AF900" t="s">
        <v>2340</v>
      </c>
      <c r="AG900" t="s">
        <v>2339</v>
      </c>
      <c r="AH900" t="s">
        <v>2338</v>
      </c>
      <c r="AI900" t="s">
        <v>2337</v>
      </c>
      <c r="AK900" t="s">
        <v>2336</v>
      </c>
      <c r="AL900">
        <v>144</v>
      </c>
      <c r="AM900" s="5">
        <f t="shared" si="114"/>
        <v>6</v>
      </c>
      <c r="AN900" s="4">
        <f t="shared" si="119"/>
        <v>9.0874668686103752E-3</v>
      </c>
      <c r="AO900" s="3"/>
      <c r="AP900">
        <v>0</v>
      </c>
      <c r="AR900" t="s">
        <v>1</v>
      </c>
      <c r="AT900" s="2" t="s">
        <v>0</v>
      </c>
      <c r="AU900" s="1">
        <f t="shared" si="115"/>
        <v>3.3932027412762711</v>
      </c>
      <c r="AV900" s="1">
        <f t="shared" si="116"/>
        <v>2.6833581543004899</v>
      </c>
      <c r="AW900" s="1">
        <f t="shared" si="117"/>
        <v>1.9735135673247091</v>
      </c>
    </row>
    <row r="901" spans="1:49" x14ac:dyDescent="0.2">
      <c r="A901">
        <v>899</v>
      </c>
      <c r="B901" t="s">
        <v>2335</v>
      </c>
      <c r="C901" t="s">
        <v>2334</v>
      </c>
      <c r="F901" t="s">
        <v>2333</v>
      </c>
      <c r="G901" t="s">
        <v>15</v>
      </c>
      <c r="H901" t="s">
        <v>14</v>
      </c>
      <c r="I901" t="s">
        <v>2332</v>
      </c>
      <c r="J901" t="s">
        <v>2326</v>
      </c>
      <c r="K901" t="s">
        <v>2331</v>
      </c>
      <c r="L901" t="s">
        <v>2330</v>
      </c>
      <c r="M901" t="s">
        <v>2329</v>
      </c>
      <c r="N901">
        <v>2</v>
      </c>
      <c r="O901" t="s">
        <v>2328</v>
      </c>
      <c r="P901" t="s">
        <v>2327</v>
      </c>
      <c r="Q901" t="s">
        <v>2326</v>
      </c>
      <c r="R901" s="7">
        <v>35796</v>
      </c>
      <c r="S901" s="8">
        <f t="shared" si="112"/>
        <v>1998</v>
      </c>
      <c r="T901" s="8">
        <v>1998</v>
      </c>
      <c r="U901" s="8">
        <f t="shared" si="113"/>
        <v>24</v>
      </c>
      <c r="V901" s="7">
        <v>1998</v>
      </c>
      <c r="W901" t="s">
        <v>1751</v>
      </c>
      <c r="X901" s="2">
        <v>0.85499999999999998</v>
      </c>
      <c r="Y901" s="6">
        <f t="shared" si="118"/>
        <v>2.28237366861536E-2</v>
      </c>
      <c r="AA901">
        <v>980331</v>
      </c>
      <c r="AB901">
        <v>23342</v>
      </c>
      <c r="AD901" t="s">
        <v>4</v>
      </c>
      <c r="AE901">
        <v>24</v>
      </c>
      <c r="AF901">
        <v>6</v>
      </c>
      <c r="AH901" t="s">
        <v>2325</v>
      </c>
      <c r="AI901" t="s">
        <v>2324</v>
      </c>
      <c r="AJ901" t="s">
        <v>2323</v>
      </c>
      <c r="AK901" t="s">
        <v>2322</v>
      </c>
      <c r="AL901">
        <v>28</v>
      </c>
      <c r="AM901" s="5">
        <f t="shared" si="114"/>
        <v>1.1666666666666667</v>
      </c>
      <c r="AN901" s="4">
        <f t="shared" si="119"/>
        <v>1.7670074466742396E-3</v>
      </c>
      <c r="AO901" s="3"/>
      <c r="AP901">
        <v>0</v>
      </c>
      <c r="AQ901" t="s">
        <v>2321</v>
      </c>
      <c r="AR901" t="s">
        <v>1</v>
      </c>
      <c r="AS901" t="s">
        <v>2320</v>
      </c>
      <c r="AT901" s="2">
        <v>2.6259999999999999</v>
      </c>
      <c r="AU901" s="1">
        <f t="shared" si="115"/>
        <v>1.6506717914309792</v>
      </c>
      <c r="AV901" s="1">
        <f t="shared" si="116"/>
        <v>1.2295372066413921</v>
      </c>
      <c r="AW901" s="1">
        <f t="shared" si="117"/>
        <v>0.80840262185180489</v>
      </c>
    </row>
    <row r="902" spans="1:49" x14ac:dyDescent="0.2">
      <c r="A902">
        <v>900</v>
      </c>
      <c r="B902" t="s">
        <v>2319</v>
      </c>
      <c r="C902" t="s">
        <v>2318</v>
      </c>
      <c r="F902" t="s">
        <v>2317</v>
      </c>
      <c r="G902" t="s">
        <v>15</v>
      </c>
      <c r="H902" t="s">
        <v>14</v>
      </c>
      <c r="I902" t="s">
        <v>2316</v>
      </c>
      <c r="J902">
        <v>60012259</v>
      </c>
      <c r="K902" t="s">
        <v>2315</v>
      </c>
      <c r="L902" t="s">
        <v>2314</v>
      </c>
      <c r="M902" t="s">
        <v>1857</v>
      </c>
      <c r="N902">
        <v>3</v>
      </c>
      <c r="O902" t="s">
        <v>2313</v>
      </c>
      <c r="P902" t="s">
        <v>2312</v>
      </c>
      <c r="Q902" t="s">
        <v>2311</v>
      </c>
      <c r="R902" s="7">
        <v>35796</v>
      </c>
      <c r="S902" s="8">
        <f t="shared" si="112"/>
        <v>1998</v>
      </c>
      <c r="T902" s="8">
        <v>1998</v>
      </c>
      <c r="U902" s="8">
        <f t="shared" si="113"/>
        <v>24</v>
      </c>
      <c r="V902" s="7">
        <v>1998</v>
      </c>
      <c r="W902" t="s">
        <v>2310</v>
      </c>
      <c r="X902" s="2">
        <v>0.311</v>
      </c>
      <c r="Y902" s="6">
        <f t="shared" si="118"/>
        <v>8.3019673794079187E-3</v>
      </c>
      <c r="AA902">
        <v>7924259</v>
      </c>
      <c r="AB902">
        <v>22508</v>
      </c>
      <c r="AD902" t="s">
        <v>4</v>
      </c>
      <c r="AE902">
        <v>33</v>
      </c>
      <c r="AF902" s="9">
        <v>44257</v>
      </c>
      <c r="AH902" t="s">
        <v>2309</v>
      </c>
      <c r="AI902" t="s">
        <v>2308</v>
      </c>
      <c r="AJ902" t="s">
        <v>2307</v>
      </c>
      <c r="AK902" t="s">
        <v>2306</v>
      </c>
      <c r="AL902">
        <v>7</v>
      </c>
      <c r="AM902" s="5">
        <f t="shared" si="114"/>
        <v>0.29166666666666669</v>
      </c>
      <c r="AN902" s="4">
        <f t="shared" si="119"/>
        <v>4.417518616685599E-4</v>
      </c>
      <c r="AO902" s="3"/>
      <c r="AP902">
        <v>0</v>
      </c>
      <c r="AR902" t="s">
        <v>1</v>
      </c>
      <c r="AT902" s="2" t="s">
        <v>0</v>
      </c>
      <c r="AU902" s="1">
        <f t="shared" si="115"/>
        <v>0.5943902724086112</v>
      </c>
      <c r="AV902" s="1">
        <f t="shared" si="116"/>
        <v>0.43718596205382393</v>
      </c>
      <c r="AW902" s="1">
        <f t="shared" si="117"/>
        <v>0.27998165169903672</v>
      </c>
    </row>
    <row r="903" spans="1:49" x14ac:dyDescent="0.2">
      <c r="A903">
        <v>901</v>
      </c>
      <c r="B903" t="s">
        <v>2305</v>
      </c>
      <c r="C903" t="s">
        <v>2304</v>
      </c>
      <c r="D903" t="s">
        <v>2303</v>
      </c>
      <c r="E903">
        <v>9826626</v>
      </c>
      <c r="F903" t="s">
        <v>2302</v>
      </c>
      <c r="G903" t="s">
        <v>15</v>
      </c>
      <c r="H903" t="s">
        <v>14</v>
      </c>
      <c r="I903" t="s">
        <v>2301</v>
      </c>
      <c r="J903" t="s">
        <v>2300</v>
      </c>
      <c r="K903" t="s">
        <v>2299</v>
      </c>
      <c r="L903" t="s">
        <v>2298</v>
      </c>
      <c r="M903" t="s">
        <v>2297</v>
      </c>
      <c r="N903">
        <v>6</v>
      </c>
      <c r="O903" t="s">
        <v>2296</v>
      </c>
      <c r="P903" t="s">
        <v>2295</v>
      </c>
      <c r="Q903" t="s">
        <v>2294</v>
      </c>
      <c r="R903" s="7">
        <v>35796</v>
      </c>
      <c r="S903" s="8">
        <f t="shared" si="112"/>
        <v>1998</v>
      </c>
      <c r="T903" s="8">
        <v>1998</v>
      </c>
      <c r="U903" s="8">
        <f t="shared" si="113"/>
        <v>24</v>
      </c>
      <c r="V903" s="7">
        <v>36130</v>
      </c>
      <c r="W903" t="s">
        <v>2293</v>
      </c>
      <c r="X903" s="2">
        <v>1.7130000000000001</v>
      </c>
      <c r="Y903" s="6">
        <f t="shared" si="118"/>
        <v>4.5727556658925285E-2</v>
      </c>
      <c r="AA903">
        <v>63495</v>
      </c>
      <c r="AB903">
        <v>14859</v>
      </c>
      <c r="AD903" t="s">
        <v>4</v>
      </c>
      <c r="AE903">
        <v>75</v>
      </c>
      <c r="AF903">
        <v>6</v>
      </c>
      <c r="AH903" t="s">
        <v>2292</v>
      </c>
      <c r="AI903" t="s">
        <v>2291</v>
      </c>
      <c r="AK903" t="s">
        <v>2290</v>
      </c>
      <c r="AL903">
        <v>103</v>
      </c>
      <c r="AM903" s="5">
        <f t="shared" si="114"/>
        <v>4.291666666666667</v>
      </c>
      <c r="AN903" s="4">
        <f t="shared" si="119"/>
        <v>6.5000631074088105E-3</v>
      </c>
      <c r="AO903" s="3"/>
      <c r="AP903">
        <v>1</v>
      </c>
      <c r="AQ903" t="s">
        <v>2289</v>
      </c>
      <c r="AR903" t="s">
        <v>1</v>
      </c>
      <c r="AS903" t="s">
        <v>2288</v>
      </c>
      <c r="AT903" s="2">
        <v>4.0330000000000004</v>
      </c>
      <c r="AU903" s="1">
        <f t="shared" si="115"/>
        <v>3.3959308593470343</v>
      </c>
      <c r="AV903" s="1">
        <f t="shared" si="116"/>
        <v>2.611380988316705</v>
      </c>
      <c r="AW903" s="1">
        <f t="shared" si="117"/>
        <v>1.8268311172863754</v>
      </c>
    </row>
    <row r="904" spans="1:49" x14ac:dyDescent="0.2">
      <c r="A904">
        <v>902</v>
      </c>
      <c r="B904" t="s">
        <v>2287</v>
      </c>
      <c r="C904" t="s">
        <v>2286</v>
      </c>
      <c r="D904" t="s">
        <v>2285</v>
      </c>
      <c r="E904">
        <v>9840040</v>
      </c>
      <c r="F904" t="s">
        <v>2284</v>
      </c>
      <c r="G904" t="s">
        <v>15</v>
      </c>
      <c r="H904" t="s">
        <v>14</v>
      </c>
      <c r="I904" t="s">
        <v>2283</v>
      </c>
      <c r="J904" t="s">
        <v>2282</v>
      </c>
      <c r="K904" t="s">
        <v>2281</v>
      </c>
      <c r="L904" t="s">
        <v>2280</v>
      </c>
      <c r="M904" t="s">
        <v>2279</v>
      </c>
      <c r="N904">
        <v>4</v>
      </c>
      <c r="O904" t="s">
        <v>2278</v>
      </c>
      <c r="P904" t="s">
        <v>2277</v>
      </c>
      <c r="Q904" t="s">
        <v>2276</v>
      </c>
      <c r="R904" s="7">
        <v>35796</v>
      </c>
      <c r="S904" s="8">
        <f t="shared" si="112"/>
        <v>1998</v>
      </c>
      <c r="T904" s="8">
        <v>1998</v>
      </c>
      <c r="U904" s="8">
        <f t="shared" si="113"/>
        <v>24</v>
      </c>
      <c r="V904" s="7">
        <v>1998</v>
      </c>
      <c r="W904" t="s">
        <v>2275</v>
      </c>
      <c r="X904" s="2">
        <v>0.97899999999999998</v>
      </c>
      <c r="Y904" s="6">
        <f t="shared" si="118"/>
        <v>2.6133845866367689E-2</v>
      </c>
      <c r="AA904">
        <v>10510443</v>
      </c>
      <c r="AB904">
        <v>17243</v>
      </c>
      <c r="AD904" t="s">
        <v>4</v>
      </c>
      <c r="AE904">
        <v>9</v>
      </c>
      <c r="AF904">
        <v>6</v>
      </c>
      <c r="AH904" t="s">
        <v>2274</v>
      </c>
      <c r="AI904" t="s">
        <v>2273</v>
      </c>
      <c r="AJ904" t="s">
        <v>2272</v>
      </c>
      <c r="AK904" t="s">
        <v>2271</v>
      </c>
      <c r="AL904">
        <v>54</v>
      </c>
      <c r="AM904" s="5">
        <f t="shared" si="114"/>
        <v>2.25</v>
      </c>
      <c r="AN904" s="4">
        <f t="shared" si="119"/>
        <v>3.4078000757288905E-3</v>
      </c>
      <c r="AO904" s="3"/>
      <c r="AP904">
        <v>0</v>
      </c>
      <c r="AQ904" t="s">
        <v>2047</v>
      </c>
      <c r="AR904" t="s">
        <v>2270</v>
      </c>
      <c r="AS904" t="s">
        <v>2045</v>
      </c>
      <c r="AT904" s="2" t="s">
        <v>0</v>
      </c>
      <c r="AU904" s="1">
        <f t="shared" si="115"/>
        <v>1.9316032129176048</v>
      </c>
      <c r="AV904" s="1">
        <f t="shared" si="116"/>
        <v>1.477082297104829</v>
      </c>
      <c r="AW904" s="1">
        <f t="shared" si="117"/>
        <v>1.0225613812920529</v>
      </c>
    </row>
    <row r="905" spans="1:49" x14ac:dyDescent="0.2">
      <c r="A905">
        <v>903</v>
      </c>
      <c r="B905" t="s">
        <v>2269</v>
      </c>
      <c r="C905" t="s">
        <v>2268</v>
      </c>
      <c r="F905" t="s">
        <v>2267</v>
      </c>
      <c r="G905" t="s">
        <v>15</v>
      </c>
      <c r="H905" t="s">
        <v>14</v>
      </c>
      <c r="I905" t="s">
        <v>2266</v>
      </c>
      <c r="J905" t="s">
        <v>2265</v>
      </c>
      <c r="K905" t="s">
        <v>2264</v>
      </c>
      <c r="L905" t="s">
        <v>2263</v>
      </c>
      <c r="M905" t="s">
        <v>263</v>
      </c>
      <c r="N905">
        <v>4</v>
      </c>
      <c r="O905" t="s">
        <v>2262</v>
      </c>
      <c r="P905" t="s">
        <v>2261</v>
      </c>
      <c r="Q905" t="s">
        <v>2260</v>
      </c>
      <c r="R905" s="7">
        <v>35796</v>
      </c>
      <c r="S905" s="8">
        <f t="shared" si="112"/>
        <v>1998</v>
      </c>
      <c r="T905" s="8">
        <v>1998</v>
      </c>
      <c r="U905" s="8">
        <f t="shared" si="113"/>
        <v>24</v>
      </c>
      <c r="V905" s="7">
        <v>36100</v>
      </c>
      <c r="W905" t="s">
        <v>2259</v>
      </c>
      <c r="X905" s="2">
        <v>0.87</v>
      </c>
      <c r="Y905" s="6">
        <f t="shared" si="118"/>
        <v>2.3224153119244015E-2</v>
      </c>
      <c r="AA905">
        <v>1427873</v>
      </c>
      <c r="AB905">
        <v>29635</v>
      </c>
      <c r="AD905" t="s">
        <v>4</v>
      </c>
      <c r="AE905">
        <v>20</v>
      </c>
      <c r="AF905">
        <v>11</v>
      </c>
      <c r="AH905" t="s">
        <v>2258</v>
      </c>
      <c r="AI905" t="s">
        <v>2257</v>
      </c>
      <c r="AK905" t="s">
        <v>2256</v>
      </c>
      <c r="AL905">
        <v>48</v>
      </c>
      <c r="AM905" s="5">
        <f t="shared" si="114"/>
        <v>2</v>
      </c>
      <c r="AN905" s="4">
        <f t="shared" si="119"/>
        <v>3.0291556228701248E-3</v>
      </c>
      <c r="AO905" s="3"/>
      <c r="AP905">
        <v>1</v>
      </c>
      <c r="AR905" t="s">
        <v>1</v>
      </c>
      <c r="AT905" s="2">
        <v>2.4550000000000001</v>
      </c>
      <c r="AU905" s="1">
        <f t="shared" si="115"/>
        <v>1.7165653870331847</v>
      </c>
      <c r="AV905" s="1">
        <f t="shared" si="116"/>
        <v>1.3126654371057069</v>
      </c>
      <c r="AW905" s="1">
        <f t="shared" si="117"/>
        <v>0.90876548717822914</v>
      </c>
    </row>
    <row r="906" spans="1:49" x14ac:dyDescent="0.2">
      <c r="A906">
        <v>904</v>
      </c>
      <c r="B906" t="s">
        <v>2255</v>
      </c>
      <c r="C906" t="s">
        <v>2254</v>
      </c>
      <c r="F906" t="s">
        <v>2253</v>
      </c>
      <c r="G906" t="s">
        <v>15</v>
      </c>
      <c r="H906" t="s">
        <v>14</v>
      </c>
      <c r="I906" t="s">
        <v>2252</v>
      </c>
      <c r="J906">
        <v>60028717</v>
      </c>
      <c r="K906" t="s">
        <v>359</v>
      </c>
      <c r="L906" t="s">
        <v>358</v>
      </c>
      <c r="M906" t="s">
        <v>328</v>
      </c>
      <c r="N906">
        <v>4</v>
      </c>
      <c r="O906" t="s">
        <v>2251</v>
      </c>
      <c r="P906" t="s">
        <v>2250</v>
      </c>
      <c r="Q906" t="s">
        <v>2249</v>
      </c>
      <c r="R906" s="7">
        <v>35796</v>
      </c>
      <c r="S906" s="8">
        <f t="shared" si="112"/>
        <v>1998</v>
      </c>
      <c r="T906" s="8">
        <v>1998</v>
      </c>
      <c r="U906" s="8">
        <f t="shared" si="113"/>
        <v>24</v>
      </c>
      <c r="V906" s="7">
        <v>1998</v>
      </c>
      <c r="W906" t="s">
        <v>2248</v>
      </c>
      <c r="X906" s="2">
        <v>0.78300000000000003</v>
      </c>
      <c r="Y906" s="6">
        <f t="shared" si="118"/>
        <v>2.0901737807319614E-2</v>
      </c>
      <c r="AA906">
        <v>281042</v>
      </c>
      <c r="AB906">
        <v>21662</v>
      </c>
      <c r="AD906" t="s">
        <v>4</v>
      </c>
      <c r="AE906">
        <v>85</v>
      </c>
      <c r="AF906">
        <v>10</v>
      </c>
      <c r="AH906" t="s">
        <v>2247</v>
      </c>
      <c r="AL906">
        <v>22</v>
      </c>
      <c r="AM906" s="5">
        <f t="shared" si="114"/>
        <v>0.91666666666666663</v>
      </c>
      <c r="AN906" s="4">
        <f t="shared" si="119"/>
        <v>1.3883629938154739E-3</v>
      </c>
      <c r="AO906" s="3"/>
      <c r="AP906">
        <v>0</v>
      </c>
      <c r="AR906" t="s">
        <v>1</v>
      </c>
      <c r="AT906" s="2" t="s">
        <v>0</v>
      </c>
      <c r="AU906" s="1">
        <f t="shared" si="115"/>
        <v>1.5047725363268369</v>
      </c>
      <c r="AV906" s="1">
        <f t="shared" si="116"/>
        <v>1.1145050400567544</v>
      </c>
      <c r="AW906" s="1">
        <f t="shared" si="117"/>
        <v>0.7242375437866716</v>
      </c>
    </row>
    <row r="907" spans="1:49" x14ac:dyDescent="0.2">
      <c r="A907">
        <v>905</v>
      </c>
      <c r="B907" t="s">
        <v>2246</v>
      </c>
      <c r="C907" t="s">
        <v>2245</v>
      </c>
      <c r="E907">
        <v>9849576</v>
      </c>
      <c r="F907" t="s">
        <v>2244</v>
      </c>
      <c r="G907" t="s">
        <v>15</v>
      </c>
      <c r="H907" t="s">
        <v>14</v>
      </c>
      <c r="I907" t="s">
        <v>2243</v>
      </c>
      <c r="J907" t="s">
        <v>2242</v>
      </c>
      <c r="K907" t="s">
        <v>2241</v>
      </c>
      <c r="L907" t="s">
        <v>2240</v>
      </c>
      <c r="M907" t="s">
        <v>2239</v>
      </c>
      <c r="N907">
        <v>8</v>
      </c>
      <c r="O907" t="s">
        <v>2238</v>
      </c>
      <c r="P907" t="s">
        <v>2237</v>
      </c>
      <c r="Q907" t="s">
        <v>2236</v>
      </c>
      <c r="R907" s="7">
        <v>35796</v>
      </c>
      <c r="S907" s="8">
        <f t="shared" si="112"/>
        <v>1998</v>
      </c>
      <c r="T907" s="8">
        <v>1998</v>
      </c>
      <c r="U907" s="8">
        <f t="shared" si="113"/>
        <v>24</v>
      </c>
      <c r="V907" s="7">
        <v>36069</v>
      </c>
      <c r="W907" t="s">
        <v>2235</v>
      </c>
      <c r="X907" s="2" t="s">
        <v>0</v>
      </c>
      <c r="Y907" s="6" t="e">
        <f t="shared" si="118"/>
        <v>#VALUE!</v>
      </c>
      <c r="AA907">
        <v>9105050</v>
      </c>
      <c r="AB907">
        <v>38873</v>
      </c>
      <c r="AD907" t="s">
        <v>4</v>
      </c>
      <c r="AE907">
        <v>89</v>
      </c>
      <c r="AF907">
        <v>10</v>
      </c>
      <c r="AH907" t="s">
        <v>2234</v>
      </c>
      <c r="AI907" t="s">
        <v>2233</v>
      </c>
      <c r="AJ907" t="s">
        <v>2232</v>
      </c>
      <c r="AK907" t="s">
        <v>2231</v>
      </c>
      <c r="AL907">
        <v>52</v>
      </c>
      <c r="AM907" s="5">
        <f t="shared" si="114"/>
        <v>2.1666666666666665</v>
      </c>
      <c r="AN907" s="4">
        <f t="shared" si="119"/>
        <v>3.2815852581093018E-3</v>
      </c>
      <c r="AO907" s="3"/>
      <c r="AP907">
        <v>0</v>
      </c>
      <c r="AR907" t="s">
        <v>1</v>
      </c>
      <c r="AT907" s="2" t="s">
        <v>0</v>
      </c>
      <c r="AU907" s="1" t="e">
        <f t="shared" si="115"/>
        <v>#VALUE!</v>
      </c>
      <c r="AV907" s="1" t="e">
        <f t="shared" si="116"/>
        <v>#VALUE!</v>
      </c>
      <c r="AW907" s="1" t="e">
        <f t="shared" si="117"/>
        <v>#VALUE!</v>
      </c>
    </row>
    <row r="908" spans="1:49" x14ac:dyDescent="0.2">
      <c r="A908">
        <v>906</v>
      </c>
      <c r="B908" t="s">
        <v>2230</v>
      </c>
      <c r="C908" t="s">
        <v>2229</v>
      </c>
      <c r="E908">
        <v>9826860</v>
      </c>
      <c r="F908" t="s">
        <v>2228</v>
      </c>
      <c r="G908" t="s">
        <v>15</v>
      </c>
      <c r="H908" t="s">
        <v>14</v>
      </c>
      <c r="I908" t="s">
        <v>2227</v>
      </c>
      <c r="J908" t="s">
        <v>2226</v>
      </c>
      <c r="K908" t="s">
        <v>2225</v>
      </c>
      <c r="L908" t="s">
        <v>2224</v>
      </c>
      <c r="M908" t="s">
        <v>26</v>
      </c>
      <c r="N908">
        <v>2</v>
      </c>
      <c r="O908" t="s">
        <v>2223</v>
      </c>
      <c r="P908" t="s">
        <v>2222</v>
      </c>
      <c r="Q908" t="s">
        <v>2221</v>
      </c>
      <c r="R908" s="7">
        <v>35796</v>
      </c>
      <c r="S908" s="8">
        <f t="shared" si="112"/>
        <v>1998</v>
      </c>
      <c r="T908" s="8">
        <v>1998</v>
      </c>
      <c r="U908" s="8">
        <f t="shared" si="113"/>
        <v>24</v>
      </c>
      <c r="V908" s="7">
        <v>36100</v>
      </c>
      <c r="W908" t="s">
        <v>2220</v>
      </c>
      <c r="X908" s="2">
        <v>0.68600000000000005</v>
      </c>
      <c r="Y908" s="6">
        <f t="shared" si="118"/>
        <v>1.831237820666827E-2</v>
      </c>
      <c r="AA908">
        <v>1478389</v>
      </c>
      <c r="AB908">
        <v>20516</v>
      </c>
      <c r="AD908" t="s">
        <v>4</v>
      </c>
      <c r="AE908">
        <v>21</v>
      </c>
      <c r="AF908" t="s">
        <v>2219</v>
      </c>
      <c r="AH908" t="s">
        <v>2218</v>
      </c>
      <c r="AI908" t="s">
        <v>2217</v>
      </c>
      <c r="AK908" t="s">
        <v>2216</v>
      </c>
      <c r="AL908">
        <v>22</v>
      </c>
      <c r="AM908" s="5">
        <f t="shared" si="114"/>
        <v>0.91666666666666663</v>
      </c>
      <c r="AN908" s="4">
        <f t="shared" si="119"/>
        <v>1.3883629938154739E-3</v>
      </c>
      <c r="AO908" s="3"/>
      <c r="AP908">
        <v>0</v>
      </c>
      <c r="AR908" t="s">
        <v>1</v>
      </c>
      <c r="AT908" s="2" t="s">
        <v>0</v>
      </c>
      <c r="AU908" s="1">
        <f t="shared" si="115"/>
        <v>1.323517364281243</v>
      </c>
      <c r="AV908" s="1">
        <f t="shared" si="116"/>
        <v>0.98503706002418723</v>
      </c>
      <c r="AW908" s="1">
        <f t="shared" si="117"/>
        <v>0.64655675576713134</v>
      </c>
    </row>
    <row r="909" spans="1:49" x14ac:dyDescent="0.2">
      <c r="A909">
        <v>907</v>
      </c>
      <c r="B909" t="s">
        <v>2215</v>
      </c>
      <c r="C909" t="s">
        <v>2214</v>
      </c>
      <c r="D909" t="s">
        <v>2213</v>
      </c>
      <c r="E909">
        <v>9710327</v>
      </c>
      <c r="F909" t="s">
        <v>2212</v>
      </c>
      <c r="G909" t="s">
        <v>15</v>
      </c>
      <c r="H909" t="s">
        <v>14</v>
      </c>
      <c r="I909" t="s">
        <v>2211</v>
      </c>
      <c r="J909" t="s">
        <v>2210</v>
      </c>
      <c r="K909" t="s">
        <v>2209</v>
      </c>
      <c r="L909" t="s">
        <v>2208</v>
      </c>
      <c r="M909" t="s">
        <v>2207</v>
      </c>
      <c r="N909">
        <v>3</v>
      </c>
      <c r="O909" t="s">
        <v>2206</v>
      </c>
      <c r="P909" t="s">
        <v>2205</v>
      </c>
      <c r="Q909" t="s">
        <v>2204</v>
      </c>
      <c r="R909" s="7">
        <v>35796</v>
      </c>
      <c r="S909" s="8">
        <f t="shared" si="112"/>
        <v>1998</v>
      </c>
      <c r="T909" s="8">
        <v>1998</v>
      </c>
      <c r="U909" s="8">
        <f t="shared" si="113"/>
        <v>24</v>
      </c>
      <c r="V909" s="7">
        <v>35947</v>
      </c>
      <c r="W909" t="s">
        <v>2203</v>
      </c>
      <c r="X909" s="2">
        <v>0.441</v>
      </c>
      <c r="Y909" s="6">
        <f t="shared" si="118"/>
        <v>1.1772243132858172E-2</v>
      </c>
      <c r="AA909">
        <v>3069877</v>
      </c>
      <c r="AB909">
        <v>17833</v>
      </c>
      <c r="AD909" t="s">
        <v>4</v>
      </c>
      <c r="AE909">
        <v>50</v>
      </c>
      <c r="AF909">
        <v>6</v>
      </c>
      <c r="AH909" t="s">
        <v>2202</v>
      </c>
      <c r="AI909" t="s">
        <v>2201</v>
      </c>
      <c r="AK909" t="s">
        <v>2200</v>
      </c>
      <c r="AL909">
        <v>0</v>
      </c>
      <c r="AM909" s="5">
        <f t="shared" si="114"/>
        <v>0</v>
      </c>
      <c r="AN909" s="4">
        <f t="shared" si="119"/>
        <v>0</v>
      </c>
      <c r="AO909" s="3"/>
      <c r="AP909">
        <v>0</v>
      </c>
      <c r="AR909" t="s">
        <v>1</v>
      </c>
      <c r="AT909" s="2">
        <v>1.538</v>
      </c>
      <c r="AU909" s="1">
        <f t="shared" si="115"/>
        <v>0.82405701930007202</v>
      </c>
      <c r="AV909" s="1">
        <f t="shared" si="116"/>
        <v>0.58861215664290867</v>
      </c>
      <c r="AW909" s="1">
        <f t="shared" si="117"/>
        <v>0.35316729398574515</v>
      </c>
    </row>
    <row r="910" spans="1:49" x14ac:dyDescent="0.2">
      <c r="A910">
        <v>908</v>
      </c>
      <c r="B910" t="s">
        <v>2199</v>
      </c>
      <c r="C910" t="s">
        <v>2198</v>
      </c>
      <c r="F910" t="s">
        <v>2197</v>
      </c>
      <c r="G910" t="s">
        <v>15</v>
      </c>
      <c r="H910" t="s">
        <v>14</v>
      </c>
      <c r="I910" t="s">
        <v>2196</v>
      </c>
      <c r="J910">
        <v>60009550</v>
      </c>
      <c r="K910" t="s">
        <v>2188</v>
      </c>
      <c r="L910" t="s">
        <v>2195</v>
      </c>
      <c r="M910" t="s">
        <v>73</v>
      </c>
      <c r="N910">
        <v>1</v>
      </c>
      <c r="O910" t="s">
        <v>2194</v>
      </c>
      <c r="P910">
        <v>56017473400</v>
      </c>
      <c r="Q910">
        <v>60009550</v>
      </c>
      <c r="R910" s="7">
        <v>35796</v>
      </c>
      <c r="S910" s="8">
        <f t="shared" si="112"/>
        <v>1998</v>
      </c>
      <c r="T910" s="8">
        <v>1998</v>
      </c>
      <c r="U910" s="8">
        <f t="shared" si="113"/>
        <v>24</v>
      </c>
      <c r="V910" s="7">
        <v>1998</v>
      </c>
      <c r="W910" t="s">
        <v>1737</v>
      </c>
      <c r="X910" s="2">
        <v>0.53400000000000003</v>
      </c>
      <c r="Y910" s="6">
        <f t="shared" si="118"/>
        <v>1.4254825018018741E-2</v>
      </c>
      <c r="AA910">
        <v>8927553</v>
      </c>
      <c r="AB910">
        <v>20484</v>
      </c>
      <c r="AD910" t="s">
        <v>4</v>
      </c>
      <c r="AE910">
        <v>11</v>
      </c>
      <c r="AF910">
        <v>1</v>
      </c>
      <c r="AH910" t="s">
        <v>2193</v>
      </c>
      <c r="AI910" t="s">
        <v>2192</v>
      </c>
      <c r="AJ910" t="s">
        <v>2191</v>
      </c>
      <c r="AK910" t="s">
        <v>2190</v>
      </c>
      <c r="AL910">
        <v>21</v>
      </c>
      <c r="AM910" s="5">
        <f t="shared" si="114"/>
        <v>0.875</v>
      </c>
      <c r="AN910" s="4">
        <f t="shared" si="119"/>
        <v>1.3252555850056798E-3</v>
      </c>
      <c r="AO910" s="3"/>
      <c r="AP910">
        <v>0</v>
      </c>
      <c r="AQ910" t="s">
        <v>2189</v>
      </c>
      <c r="AR910" t="s">
        <v>1</v>
      </c>
      <c r="AS910" t="s">
        <v>2188</v>
      </c>
      <c r="AT910" s="2">
        <v>1.3089999999999999</v>
      </c>
      <c r="AU910" s="1">
        <f t="shared" si="115"/>
        <v>1.0375954188114822</v>
      </c>
      <c r="AV910" s="1">
        <f t="shared" si="116"/>
        <v>0.77900403015122111</v>
      </c>
      <c r="AW910" s="1">
        <f t="shared" si="117"/>
        <v>0.52041264149095978</v>
      </c>
    </row>
    <row r="911" spans="1:49" x14ac:dyDescent="0.2">
      <c r="A911">
        <v>909</v>
      </c>
      <c r="B911" t="s">
        <v>2187</v>
      </c>
      <c r="F911" t="s">
        <v>2186</v>
      </c>
      <c r="G911" t="s">
        <v>15</v>
      </c>
      <c r="H911" t="s">
        <v>14</v>
      </c>
      <c r="I911" t="s">
        <v>2185</v>
      </c>
      <c r="J911">
        <v>60000658</v>
      </c>
      <c r="K911" t="s">
        <v>2184</v>
      </c>
      <c r="L911" t="s">
        <v>2183</v>
      </c>
      <c r="M911" t="s">
        <v>2182</v>
      </c>
      <c r="N911">
        <v>4</v>
      </c>
      <c r="O911" t="s">
        <v>2181</v>
      </c>
      <c r="P911" t="s">
        <v>2180</v>
      </c>
      <c r="Q911" t="s">
        <v>2179</v>
      </c>
      <c r="R911" s="7">
        <v>35796</v>
      </c>
      <c r="S911" s="8">
        <f t="shared" si="112"/>
        <v>1998</v>
      </c>
      <c r="T911" s="8">
        <v>1998</v>
      </c>
      <c r="U911" s="8">
        <f t="shared" si="113"/>
        <v>24</v>
      </c>
      <c r="V911" s="7">
        <v>1998</v>
      </c>
      <c r="W911" t="s">
        <v>2178</v>
      </c>
      <c r="X911" s="2">
        <v>0.182</v>
      </c>
      <c r="Y911" s="6">
        <f t="shared" si="118"/>
        <v>4.8583860548303574E-3</v>
      </c>
      <c r="AA911">
        <v>3279545</v>
      </c>
      <c r="AB911">
        <v>18414</v>
      </c>
      <c r="AD911" t="s">
        <v>4</v>
      </c>
      <c r="AE911">
        <v>22</v>
      </c>
      <c r="AF911">
        <v>1</v>
      </c>
      <c r="AH911" s="9">
        <v>44378</v>
      </c>
      <c r="AI911" t="s">
        <v>2177</v>
      </c>
      <c r="AJ911" t="s">
        <v>2176</v>
      </c>
      <c r="AK911" t="s">
        <v>2175</v>
      </c>
      <c r="AL911">
        <v>7</v>
      </c>
      <c r="AM911" s="5">
        <f t="shared" si="114"/>
        <v>0.29166666666666669</v>
      </c>
      <c r="AN911" s="4">
        <f t="shared" si="119"/>
        <v>4.417518616685599E-4</v>
      </c>
      <c r="AO911" s="3"/>
      <c r="AP911">
        <v>0</v>
      </c>
      <c r="AR911" t="s">
        <v>1</v>
      </c>
      <c r="AT911" s="2">
        <v>1.254</v>
      </c>
      <c r="AU911" s="1">
        <f t="shared" si="115"/>
        <v>0.3533395796881818</v>
      </c>
      <c r="AV911" s="1">
        <f t="shared" si="116"/>
        <v>0.26500689582494585</v>
      </c>
      <c r="AW911" s="1">
        <f t="shared" si="117"/>
        <v>0.1766742119617099</v>
      </c>
    </row>
    <row r="912" spans="1:49" x14ac:dyDescent="0.2">
      <c r="A912">
        <v>910</v>
      </c>
      <c r="B912" t="s">
        <v>2174</v>
      </c>
      <c r="C912" t="s">
        <v>2173</v>
      </c>
      <c r="E912">
        <v>9801801</v>
      </c>
      <c r="F912" t="s">
        <v>2172</v>
      </c>
      <c r="G912" t="s">
        <v>15</v>
      </c>
      <c r="H912" t="s">
        <v>14</v>
      </c>
      <c r="I912" t="s">
        <v>2171</v>
      </c>
      <c r="J912" t="s">
        <v>2170</v>
      </c>
      <c r="K912" t="s">
        <v>2169</v>
      </c>
      <c r="L912" t="s">
        <v>2168</v>
      </c>
      <c r="M912" t="s">
        <v>680</v>
      </c>
      <c r="N912">
        <v>5</v>
      </c>
      <c r="O912" t="s">
        <v>2167</v>
      </c>
      <c r="P912" t="s">
        <v>2166</v>
      </c>
      <c r="Q912" t="s">
        <v>2165</v>
      </c>
      <c r="R912" s="7">
        <v>35796</v>
      </c>
      <c r="S912" s="8">
        <f t="shared" si="112"/>
        <v>1998</v>
      </c>
      <c r="T912" s="8">
        <v>1998</v>
      </c>
      <c r="U912" s="8">
        <f t="shared" si="113"/>
        <v>24</v>
      </c>
      <c r="V912" s="7">
        <v>1998</v>
      </c>
      <c r="W912" t="s">
        <v>2164</v>
      </c>
      <c r="X912" s="2" t="s">
        <v>0</v>
      </c>
      <c r="Y912" s="6" t="e">
        <f t="shared" si="118"/>
        <v>#VALUE!</v>
      </c>
      <c r="AA912">
        <v>10399712</v>
      </c>
      <c r="AB912">
        <v>33607</v>
      </c>
      <c r="AD912" t="s">
        <v>4</v>
      </c>
      <c r="AE912">
        <v>46</v>
      </c>
      <c r="AF912">
        <v>2</v>
      </c>
      <c r="AH912" t="s">
        <v>2163</v>
      </c>
      <c r="AI912" t="s">
        <v>2162</v>
      </c>
      <c r="AJ912" t="s">
        <v>2161</v>
      </c>
      <c r="AK912" t="s">
        <v>2160</v>
      </c>
      <c r="AL912">
        <v>6</v>
      </c>
      <c r="AM912" s="5">
        <f t="shared" si="114"/>
        <v>0.25</v>
      </c>
      <c r="AN912" s="4">
        <f t="shared" si="119"/>
        <v>3.786444528587656E-4</v>
      </c>
      <c r="AO912" s="3"/>
      <c r="AP912">
        <v>0</v>
      </c>
      <c r="AR912" t="s">
        <v>1</v>
      </c>
      <c r="AT912" s="2" t="s">
        <v>0</v>
      </c>
      <c r="AU912" s="1" t="e">
        <f t="shared" si="115"/>
        <v>#VALUE!</v>
      </c>
      <c r="AV912" s="1" t="e">
        <f t="shared" si="116"/>
        <v>#VALUE!</v>
      </c>
      <c r="AW912" s="1" t="e">
        <f t="shared" si="117"/>
        <v>#VALUE!</v>
      </c>
    </row>
    <row r="913" spans="1:49" x14ac:dyDescent="0.2">
      <c r="A913">
        <v>911</v>
      </c>
      <c r="B913" t="s">
        <v>2159</v>
      </c>
      <c r="C913" t="s">
        <v>2158</v>
      </c>
      <c r="F913" t="s">
        <v>2157</v>
      </c>
      <c r="G913" t="s">
        <v>15</v>
      </c>
      <c r="H913" t="s">
        <v>14</v>
      </c>
      <c r="I913" t="s">
        <v>2156</v>
      </c>
      <c r="J913" t="s">
        <v>2155</v>
      </c>
      <c r="K913" t="s">
        <v>2154</v>
      </c>
      <c r="L913" t="s">
        <v>2153</v>
      </c>
      <c r="M913" t="s">
        <v>2152</v>
      </c>
      <c r="N913">
        <v>7</v>
      </c>
      <c r="O913" t="s">
        <v>2151</v>
      </c>
      <c r="P913" t="s">
        <v>2150</v>
      </c>
      <c r="Q913" t="s">
        <v>2149</v>
      </c>
      <c r="R913" s="7">
        <v>35796</v>
      </c>
      <c r="S913" s="8">
        <f t="shared" si="112"/>
        <v>1998</v>
      </c>
      <c r="T913" s="8">
        <v>1998</v>
      </c>
      <c r="U913" s="8">
        <f t="shared" si="113"/>
        <v>24</v>
      </c>
      <c r="V913" s="7">
        <v>1998</v>
      </c>
      <c r="W913" t="s">
        <v>1751</v>
      </c>
      <c r="X913" s="2">
        <v>0.85499999999999998</v>
      </c>
      <c r="Y913" s="6">
        <f t="shared" si="118"/>
        <v>2.28237366861536E-2</v>
      </c>
      <c r="AA913">
        <v>980331</v>
      </c>
      <c r="AB913">
        <v>23342</v>
      </c>
      <c r="AD913" t="s">
        <v>4</v>
      </c>
      <c r="AE913">
        <v>24</v>
      </c>
      <c r="AF913">
        <v>11</v>
      </c>
      <c r="AH913" t="s">
        <v>2148</v>
      </c>
      <c r="AI913" t="s">
        <v>2147</v>
      </c>
      <c r="AJ913" t="s">
        <v>2146</v>
      </c>
      <c r="AK913" t="s">
        <v>2145</v>
      </c>
      <c r="AL913">
        <v>56</v>
      </c>
      <c r="AM913" s="5">
        <f t="shared" si="114"/>
        <v>2.3333333333333335</v>
      </c>
      <c r="AN913" s="4">
        <f t="shared" si="119"/>
        <v>3.5340148933484792E-3</v>
      </c>
      <c r="AO913" s="3"/>
      <c r="AP913">
        <v>0</v>
      </c>
      <c r="AQ913" t="s">
        <v>2047</v>
      </c>
      <c r="AR913" t="s">
        <v>2144</v>
      </c>
      <c r="AS913" t="s">
        <v>2045</v>
      </c>
      <c r="AT913" s="2">
        <v>2.6259999999999999</v>
      </c>
      <c r="AU913" s="1">
        <f t="shared" si="115"/>
        <v>1.7036820148312062</v>
      </c>
      <c r="AV913" s="1">
        <f t="shared" si="116"/>
        <v>1.3178875789751041</v>
      </c>
      <c r="AW913" s="1">
        <f t="shared" si="117"/>
        <v>0.93209314311900149</v>
      </c>
    </row>
    <row r="914" spans="1:49" x14ac:dyDescent="0.2">
      <c r="A914">
        <v>912</v>
      </c>
      <c r="B914" t="s">
        <v>2143</v>
      </c>
      <c r="C914" t="s">
        <v>2142</v>
      </c>
      <c r="F914" t="s">
        <v>2141</v>
      </c>
      <c r="G914" t="s">
        <v>15</v>
      </c>
      <c r="H914" t="s">
        <v>14</v>
      </c>
      <c r="I914" t="s">
        <v>2140</v>
      </c>
      <c r="J914" t="s">
        <v>2139</v>
      </c>
      <c r="K914" t="s">
        <v>2138</v>
      </c>
      <c r="L914" t="s">
        <v>2137</v>
      </c>
      <c r="M914" t="s">
        <v>2136</v>
      </c>
      <c r="N914">
        <v>4</v>
      </c>
      <c r="O914" t="s">
        <v>2135</v>
      </c>
      <c r="P914" t="s">
        <v>2134</v>
      </c>
      <c r="Q914" t="s">
        <v>2133</v>
      </c>
      <c r="R914" s="7">
        <v>35796</v>
      </c>
      <c r="S914" s="8">
        <f t="shared" si="112"/>
        <v>1998</v>
      </c>
      <c r="T914" s="8">
        <v>1998</v>
      </c>
      <c r="U914" s="8">
        <f t="shared" si="113"/>
        <v>24</v>
      </c>
      <c r="V914" s="7">
        <v>1998</v>
      </c>
      <c r="W914" t="s">
        <v>1751</v>
      </c>
      <c r="X914" s="2">
        <v>0.85499999999999998</v>
      </c>
      <c r="Y914" s="6">
        <f t="shared" si="118"/>
        <v>2.28237366861536E-2</v>
      </c>
      <c r="AA914">
        <v>980331</v>
      </c>
      <c r="AB914">
        <v>23342</v>
      </c>
      <c r="AD914" t="s">
        <v>4</v>
      </c>
      <c r="AE914">
        <v>24</v>
      </c>
      <c r="AF914">
        <v>11</v>
      </c>
      <c r="AH914" t="s">
        <v>2132</v>
      </c>
      <c r="AI914" t="s">
        <v>2131</v>
      </c>
      <c r="AJ914" t="s">
        <v>2130</v>
      </c>
      <c r="AK914" t="s">
        <v>2129</v>
      </c>
      <c r="AL914">
        <v>7</v>
      </c>
      <c r="AM914" s="5">
        <f t="shared" si="114"/>
        <v>0.29166666666666669</v>
      </c>
      <c r="AN914" s="4">
        <f t="shared" si="119"/>
        <v>4.417518616685599E-4</v>
      </c>
      <c r="AO914" s="3"/>
      <c r="AP914">
        <v>0</v>
      </c>
      <c r="AR914" t="s">
        <v>1</v>
      </c>
      <c r="AT914" s="2">
        <v>2.6259999999999999</v>
      </c>
      <c r="AU914" s="1">
        <f t="shared" si="115"/>
        <v>1.6109141238808085</v>
      </c>
      <c r="AV914" s="1">
        <f t="shared" si="116"/>
        <v>1.163274427391108</v>
      </c>
      <c r="AW914" s="1">
        <f t="shared" si="117"/>
        <v>0.71563473090140717</v>
      </c>
    </row>
    <row r="915" spans="1:49" x14ac:dyDescent="0.2">
      <c r="A915">
        <v>913</v>
      </c>
      <c r="B915" t="s">
        <v>2128</v>
      </c>
      <c r="C915" t="s">
        <v>2127</v>
      </c>
      <c r="F915" t="s">
        <v>2126</v>
      </c>
      <c r="G915" t="s">
        <v>15</v>
      </c>
      <c r="H915" t="s">
        <v>14</v>
      </c>
      <c r="I915" t="s">
        <v>2125</v>
      </c>
      <c r="J915" t="s">
        <v>2124</v>
      </c>
      <c r="K915" t="s">
        <v>2123</v>
      </c>
      <c r="L915" t="s">
        <v>2122</v>
      </c>
      <c r="M915" t="s">
        <v>2121</v>
      </c>
      <c r="N915">
        <v>2</v>
      </c>
      <c r="O915" t="s">
        <v>2120</v>
      </c>
      <c r="P915" t="s">
        <v>2119</v>
      </c>
      <c r="Q915" t="s">
        <v>2118</v>
      </c>
      <c r="R915" s="7">
        <v>35796</v>
      </c>
      <c r="S915" s="8">
        <f t="shared" si="112"/>
        <v>1998</v>
      </c>
      <c r="T915" s="8">
        <v>1998</v>
      </c>
      <c r="U915" s="8">
        <f t="shared" si="113"/>
        <v>24</v>
      </c>
      <c r="V915" s="7" t="s">
        <v>1720</v>
      </c>
      <c r="W915" t="s">
        <v>2117</v>
      </c>
      <c r="X915" s="2">
        <v>0.30099999999999999</v>
      </c>
      <c r="Y915" s="6">
        <f t="shared" si="118"/>
        <v>8.0350230906809754E-3</v>
      </c>
      <c r="AA915">
        <v>9395075</v>
      </c>
      <c r="AB915">
        <v>14954</v>
      </c>
      <c r="AD915" t="s">
        <v>4</v>
      </c>
      <c r="AE915">
        <v>53</v>
      </c>
      <c r="AF915" s="9">
        <v>44478</v>
      </c>
      <c r="AH915" t="s">
        <v>2116</v>
      </c>
      <c r="AI915" t="s">
        <v>2115</v>
      </c>
      <c r="AJ915" t="s">
        <v>2114</v>
      </c>
      <c r="AK915" t="s">
        <v>2113</v>
      </c>
      <c r="AL915">
        <v>22</v>
      </c>
      <c r="AM915" s="5">
        <f t="shared" si="114"/>
        <v>0.91666666666666663</v>
      </c>
      <c r="AN915" s="4">
        <f t="shared" si="119"/>
        <v>1.3883629938154739E-3</v>
      </c>
      <c r="AO915" s="3"/>
      <c r="AP915">
        <v>1</v>
      </c>
      <c r="AR915" t="s">
        <v>1</v>
      </c>
      <c r="AT915" s="2" t="s">
        <v>0</v>
      </c>
      <c r="AU915" s="1">
        <f t="shared" si="115"/>
        <v>0.60410250616213246</v>
      </c>
      <c r="AV915" s="1">
        <f t="shared" si="116"/>
        <v>0.47116930422482245</v>
      </c>
      <c r="AW915" s="1">
        <f t="shared" si="117"/>
        <v>0.33823610228751244</v>
      </c>
    </row>
    <row r="916" spans="1:49" x14ac:dyDescent="0.2">
      <c r="A916">
        <v>914</v>
      </c>
      <c r="B916" t="s">
        <v>2112</v>
      </c>
      <c r="C916" t="s">
        <v>2111</v>
      </c>
      <c r="F916" t="s">
        <v>2110</v>
      </c>
      <c r="G916" t="s">
        <v>15</v>
      </c>
      <c r="H916" t="s">
        <v>14</v>
      </c>
      <c r="I916" t="s">
        <v>2109</v>
      </c>
      <c r="J916" t="s">
        <v>2103</v>
      </c>
      <c r="K916" t="s">
        <v>2108</v>
      </c>
      <c r="L916" t="s">
        <v>2107</v>
      </c>
      <c r="M916" t="s">
        <v>2106</v>
      </c>
      <c r="N916">
        <v>2</v>
      </c>
      <c r="O916" t="s">
        <v>2105</v>
      </c>
      <c r="P916" t="s">
        <v>2104</v>
      </c>
      <c r="Q916" t="s">
        <v>2103</v>
      </c>
      <c r="R916" s="7">
        <v>35796</v>
      </c>
      <c r="S916" s="8">
        <f t="shared" si="112"/>
        <v>1998</v>
      </c>
      <c r="T916" s="8">
        <v>1998</v>
      </c>
      <c r="U916" s="8">
        <f t="shared" si="113"/>
        <v>24</v>
      </c>
      <c r="V916" s="7">
        <v>1998</v>
      </c>
      <c r="W916" t="s">
        <v>1737</v>
      </c>
      <c r="X916" s="2">
        <v>0.53400000000000003</v>
      </c>
      <c r="Y916" s="6">
        <f t="shared" si="118"/>
        <v>1.4254825018018741E-2</v>
      </c>
      <c r="AA916">
        <v>8927553</v>
      </c>
      <c r="AB916">
        <v>20484</v>
      </c>
      <c r="AD916" t="s">
        <v>4</v>
      </c>
      <c r="AE916">
        <v>11</v>
      </c>
      <c r="AF916">
        <v>5</v>
      </c>
      <c r="AH916" t="s">
        <v>2102</v>
      </c>
      <c r="AI916" t="s">
        <v>2101</v>
      </c>
      <c r="AJ916" t="s">
        <v>2100</v>
      </c>
      <c r="AK916" t="s">
        <v>2099</v>
      </c>
      <c r="AL916">
        <v>22</v>
      </c>
      <c r="AM916" s="5">
        <f t="shared" si="114"/>
        <v>0.91666666666666663</v>
      </c>
      <c r="AN916" s="4">
        <f t="shared" si="119"/>
        <v>1.3883629938154739E-3</v>
      </c>
      <c r="AO916" s="3"/>
      <c r="AP916">
        <v>0</v>
      </c>
      <c r="AQ916" t="s">
        <v>1714</v>
      </c>
      <c r="AR916" t="s">
        <v>1</v>
      </c>
      <c r="AS916" t="s">
        <v>1712</v>
      </c>
      <c r="AT916" s="2">
        <v>1.3089999999999999</v>
      </c>
      <c r="AU916" s="1">
        <f t="shared" si="115"/>
        <v>1.039488641075776</v>
      </c>
      <c r="AV916" s="1">
        <f t="shared" si="116"/>
        <v>0.78215940059171085</v>
      </c>
      <c r="AW916" s="1">
        <f t="shared" si="117"/>
        <v>0.52483016010764538</v>
      </c>
    </row>
    <row r="917" spans="1:49" x14ac:dyDescent="0.2">
      <c r="A917">
        <v>915</v>
      </c>
      <c r="B917" t="s">
        <v>2098</v>
      </c>
      <c r="C917" t="s">
        <v>2097</v>
      </c>
      <c r="F917" t="s">
        <v>2096</v>
      </c>
      <c r="G917" t="s">
        <v>15</v>
      </c>
      <c r="H917" t="s">
        <v>14</v>
      </c>
      <c r="I917" t="s">
        <v>2095</v>
      </c>
      <c r="J917" t="s">
        <v>2089</v>
      </c>
      <c r="K917" t="s">
        <v>2094</v>
      </c>
      <c r="L917" t="s">
        <v>2093</v>
      </c>
      <c r="M917" t="s">
        <v>2092</v>
      </c>
      <c r="N917">
        <v>2</v>
      </c>
      <c r="O917" t="s">
        <v>2091</v>
      </c>
      <c r="P917" t="s">
        <v>2090</v>
      </c>
      <c r="Q917" t="s">
        <v>2089</v>
      </c>
      <c r="R917" s="7">
        <v>35796</v>
      </c>
      <c r="S917" s="8">
        <f t="shared" si="112"/>
        <v>1998</v>
      </c>
      <c r="T917" s="8">
        <v>1998</v>
      </c>
      <c r="U917" s="8">
        <f t="shared" si="113"/>
        <v>24</v>
      </c>
      <c r="V917" s="7">
        <v>1998</v>
      </c>
      <c r="W917" t="s">
        <v>2088</v>
      </c>
      <c r="X917" s="2">
        <v>0.50900000000000001</v>
      </c>
      <c r="Y917" s="6">
        <f t="shared" si="118"/>
        <v>1.3587464296201383E-2</v>
      </c>
      <c r="AA917">
        <v>2780372</v>
      </c>
      <c r="AB917">
        <v>22543</v>
      </c>
      <c r="AD917" t="s">
        <v>4</v>
      </c>
      <c r="AE917">
        <v>18</v>
      </c>
      <c r="AF917">
        <v>4</v>
      </c>
      <c r="AH917" t="s">
        <v>2087</v>
      </c>
      <c r="AI917" t="s">
        <v>2086</v>
      </c>
      <c r="AK917" t="s">
        <v>2085</v>
      </c>
      <c r="AL917">
        <v>28</v>
      </c>
      <c r="AM917" s="5">
        <f t="shared" si="114"/>
        <v>1.1666666666666667</v>
      </c>
      <c r="AN917" s="4">
        <f t="shared" si="119"/>
        <v>1.7670074466742396E-3</v>
      </c>
      <c r="AO917" s="3"/>
      <c r="AP917">
        <v>0</v>
      </c>
      <c r="AR917" t="s">
        <v>1</v>
      </c>
      <c r="AT917" s="2">
        <v>1.43</v>
      </c>
      <c r="AU917" s="1">
        <f t="shared" si="115"/>
        <v>1.0041327241343239</v>
      </c>
      <c r="AV917" s="1">
        <f t="shared" si="116"/>
        <v>0.76772358714378119</v>
      </c>
      <c r="AW917" s="1">
        <f t="shared" si="117"/>
        <v>0.53131445015323819</v>
      </c>
    </row>
    <row r="918" spans="1:49" x14ac:dyDescent="0.2">
      <c r="A918">
        <v>916</v>
      </c>
      <c r="B918" t="s">
        <v>2084</v>
      </c>
      <c r="C918" t="s">
        <v>2083</v>
      </c>
      <c r="D918" t="s">
        <v>2082</v>
      </c>
      <c r="F918" t="s">
        <v>2081</v>
      </c>
      <c r="G918" t="s">
        <v>15</v>
      </c>
      <c r="H918" t="s">
        <v>14</v>
      </c>
      <c r="I918" t="s">
        <v>559</v>
      </c>
      <c r="N918">
        <v>2</v>
      </c>
      <c r="O918" t="s">
        <v>2080</v>
      </c>
      <c r="P918" t="s">
        <v>2079</v>
      </c>
      <c r="Q918" t="s">
        <v>2078</v>
      </c>
      <c r="R918" s="7">
        <v>35796</v>
      </c>
      <c r="S918" s="8">
        <f t="shared" si="112"/>
        <v>1998</v>
      </c>
      <c r="T918" s="8">
        <v>1998</v>
      </c>
      <c r="U918" s="8">
        <f t="shared" si="113"/>
        <v>24</v>
      </c>
      <c r="V918" s="7">
        <v>35796</v>
      </c>
      <c r="W918" t="s">
        <v>2077</v>
      </c>
      <c r="X918" s="2">
        <v>1.204</v>
      </c>
      <c r="Y918" s="6">
        <f t="shared" si="118"/>
        <v>3.2140092362723902E-2</v>
      </c>
      <c r="AA918">
        <v>3003256</v>
      </c>
      <c r="AB918">
        <v>24546</v>
      </c>
      <c r="AD918" t="s">
        <v>4</v>
      </c>
      <c r="AE918">
        <v>27</v>
      </c>
      <c r="AF918">
        <v>1</v>
      </c>
      <c r="AH918" s="11">
        <v>42005</v>
      </c>
      <c r="AI918" t="s">
        <v>2076</v>
      </c>
      <c r="AK918" t="s">
        <v>2075</v>
      </c>
      <c r="AL918">
        <v>22</v>
      </c>
      <c r="AM918" s="5">
        <f t="shared" si="114"/>
        <v>0.91666666666666663</v>
      </c>
      <c r="AN918" s="4">
        <f t="shared" si="119"/>
        <v>1.3883629938154739E-3</v>
      </c>
      <c r="AO918" s="3"/>
      <c r="AP918">
        <v>0</v>
      </c>
      <c r="AR918" t="s">
        <v>1</v>
      </c>
      <c r="AT918" s="2">
        <v>3.14</v>
      </c>
      <c r="AU918" s="1">
        <f t="shared" si="115"/>
        <v>2.2914573552051372</v>
      </c>
      <c r="AV918" s="1">
        <f t="shared" si="116"/>
        <v>1.6764227678269688</v>
      </c>
      <c r="AW918" s="1">
        <f t="shared" si="117"/>
        <v>1.0613881804488003</v>
      </c>
    </row>
    <row r="919" spans="1:49" x14ac:dyDescent="0.2">
      <c r="A919">
        <v>917</v>
      </c>
      <c r="B919" t="s">
        <v>2074</v>
      </c>
      <c r="C919" t="s">
        <v>2073</v>
      </c>
      <c r="E919">
        <v>9629823</v>
      </c>
      <c r="F919" t="s">
        <v>2072</v>
      </c>
      <c r="G919" t="s">
        <v>15</v>
      </c>
      <c r="H919" t="s">
        <v>14</v>
      </c>
      <c r="I919" t="s">
        <v>2071</v>
      </c>
      <c r="J919">
        <v>60025709</v>
      </c>
      <c r="K919" t="s">
        <v>2070</v>
      </c>
      <c r="L919" t="s">
        <v>1785</v>
      </c>
      <c r="M919" t="s">
        <v>235</v>
      </c>
      <c r="N919">
        <v>3</v>
      </c>
      <c r="O919" t="s">
        <v>2069</v>
      </c>
      <c r="P919" t="s">
        <v>2068</v>
      </c>
      <c r="Q919" t="s">
        <v>2067</v>
      </c>
      <c r="R919" s="7">
        <v>35796</v>
      </c>
      <c r="S919" s="8">
        <f t="shared" si="112"/>
        <v>1998</v>
      </c>
      <c r="T919" s="8">
        <v>1998</v>
      </c>
      <c r="U919" s="8">
        <f t="shared" si="113"/>
        <v>24</v>
      </c>
      <c r="V919" s="7">
        <v>1998</v>
      </c>
      <c r="W919" t="s">
        <v>2066</v>
      </c>
      <c r="X919" s="2">
        <v>0.94599999999999995</v>
      </c>
      <c r="Y919" s="6">
        <f t="shared" si="118"/>
        <v>2.5252929713568777E-2</v>
      </c>
      <c r="AA919">
        <v>13260200</v>
      </c>
      <c r="AB919">
        <v>19605</v>
      </c>
      <c r="AD919" t="s">
        <v>4</v>
      </c>
      <c r="AE919">
        <v>22</v>
      </c>
      <c r="AF919">
        <v>3</v>
      </c>
      <c r="AH919" t="s">
        <v>2065</v>
      </c>
      <c r="AI919" t="s">
        <v>2064</v>
      </c>
      <c r="AK919" t="s">
        <v>2063</v>
      </c>
      <c r="AL919">
        <v>55</v>
      </c>
      <c r="AM919" s="5">
        <f t="shared" si="114"/>
        <v>2.2916666666666665</v>
      </c>
      <c r="AN919" s="4">
        <f t="shared" si="119"/>
        <v>3.4709074845386844E-3</v>
      </c>
      <c r="AO919" s="3"/>
      <c r="AP919">
        <v>0</v>
      </c>
      <c r="AR919" t="s">
        <v>1</v>
      </c>
      <c r="AT919" s="2" t="s">
        <v>0</v>
      </c>
      <c r="AU919" s="1">
        <f t="shared" si="115"/>
        <v>1.871832304485975</v>
      </c>
      <c r="AV919" s="1">
        <f t="shared" si="116"/>
        <v>1.4361918599053731</v>
      </c>
      <c r="AW919" s="1">
        <f t="shared" si="117"/>
        <v>1.0005514153247712</v>
      </c>
    </row>
    <row r="920" spans="1:49" x14ac:dyDescent="0.2">
      <c r="A920">
        <v>918</v>
      </c>
      <c r="B920" t="s">
        <v>2062</v>
      </c>
      <c r="C920" t="s">
        <v>2061</v>
      </c>
      <c r="E920">
        <v>9886662</v>
      </c>
      <c r="F920" t="s">
        <v>2060</v>
      </c>
      <c r="G920" t="s">
        <v>15</v>
      </c>
      <c r="H920" t="s">
        <v>14</v>
      </c>
      <c r="I920" t="s">
        <v>2059</v>
      </c>
      <c r="J920" t="s">
        <v>2058</v>
      </c>
      <c r="K920" t="s">
        <v>2057</v>
      </c>
      <c r="L920" t="s">
        <v>2056</v>
      </c>
      <c r="M920" t="s">
        <v>2055</v>
      </c>
      <c r="N920">
        <v>5</v>
      </c>
      <c r="O920" t="s">
        <v>2054</v>
      </c>
      <c r="P920" t="s">
        <v>2053</v>
      </c>
      <c r="Q920" t="s">
        <v>2052</v>
      </c>
      <c r="R920" s="7">
        <v>35796</v>
      </c>
      <c r="S920" s="8">
        <f t="shared" si="112"/>
        <v>1998</v>
      </c>
      <c r="T920" s="8">
        <v>1998</v>
      </c>
      <c r="U920" s="8">
        <f t="shared" si="113"/>
        <v>24</v>
      </c>
      <c r="V920" s="7" t="s">
        <v>1990</v>
      </c>
      <c r="W920" t="s">
        <v>1719</v>
      </c>
      <c r="X920" s="2">
        <v>0.89600000000000002</v>
      </c>
      <c r="Y920" s="6">
        <f t="shared" si="118"/>
        <v>2.3918208269934065E-2</v>
      </c>
      <c r="AA920">
        <v>2656736</v>
      </c>
      <c r="AB920">
        <v>29901</v>
      </c>
      <c r="AD920" t="s">
        <v>4</v>
      </c>
      <c r="AE920">
        <v>14</v>
      </c>
      <c r="AF920">
        <v>6</v>
      </c>
      <c r="AH920" t="s">
        <v>2051</v>
      </c>
      <c r="AI920" t="s">
        <v>2050</v>
      </c>
      <c r="AJ920" t="s">
        <v>2049</v>
      </c>
      <c r="AK920" t="s">
        <v>2048</v>
      </c>
      <c r="AL920">
        <v>29</v>
      </c>
      <c r="AM920" s="5">
        <f t="shared" si="114"/>
        <v>1.2083333333333333</v>
      </c>
      <c r="AN920" s="4">
        <f t="shared" si="119"/>
        <v>1.8301148554840337E-3</v>
      </c>
      <c r="AO920" s="3"/>
      <c r="AP920">
        <v>0</v>
      </c>
      <c r="AQ920" t="s">
        <v>2047</v>
      </c>
      <c r="AR920" t="s">
        <v>2046</v>
      </c>
      <c r="AS920" t="s">
        <v>2045</v>
      </c>
      <c r="AT920" s="2">
        <v>3.9140000000000001</v>
      </c>
      <c r="AU920" s="1">
        <f t="shared" si="115"/>
        <v>1.7291780245599055</v>
      </c>
      <c r="AV920" s="1">
        <f t="shared" si="116"/>
        <v>1.287416156270905</v>
      </c>
      <c r="AW920" s="1">
        <f t="shared" si="117"/>
        <v>0.84565428798190412</v>
      </c>
    </row>
    <row r="921" spans="1:49" x14ac:dyDescent="0.2">
      <c r="A921">
        <v>919</v>
      </c>
      <c r="B921" t="s">
        <v>2044</v>
      </c>
      <c r="C921" t="s">
        <v>2043</v>
      </c>
      <c r="F921" t="s">
        <v>2042</v>
      </c>
      <c r="G921" t="s">
        <v>15</v>
      </c>
      <c r="H921" t="s">
        <v>14</v>
      </c>
      <c r="I921" t="s">
        <v>2041</v>
      </c>
      <c r="J921" t="s">
        <v>2040</v>
      </c>
      <c r="K921" t="s">
        <v>2039</v>
      </c>
      <c r="L921" t="s">
        <v>2038</v>
      </c>
      <c r="M921" t="s">
        <v>26</v>
      </c>
      <c r="N921">
        <v>3</v>
      </c>
      <c r="O921" t="s">
        <v>2037</v>
      </c>
      <c r="P921" t="s">
        <v>2036</v>
      </c>
      <c r="Q921" t="s">
        <v>2035</v>
      </c>
      <c r="R921" s="7">
        <v>35796</v>
      </c>
      <c r="S921" s="8">
        <f t="shared" si="112"/>
        <v>1998</v>
      </c>
      <c r="T921" s="8">
        <v>1998</v>
      </c>
      <c r="U921" s="8">
        <f t="shared" si="113"/>
        <v>24</v>
      </c>
      <c r="V921" s="7">
        <v>1998</v>
      </c>
      <c r="W921" t="s">
        <v>2034</v>
      </c>
      <c r="X921" s="2">
        <v>0.248</v>
      </c>
      <c r="Y921" s="6">
        <f t="shared" si="118"/>
        <v>6.6202183604281793E-3</v>
      </c>
      <c r="AA921">
        <v>7498004</v>
      </c>
      <c r="AB921">
        <v>20481</v>
      </c>
      <c r="AD921" t="s">
        <v>4</v>
      </c>
      <c r="AE921">
        <v>33</v>
      </c>
      <c r="AF921">
        <v>4</v>
      </c>
      <c r="AH921" t="s">
        <v>2033</v>
      </c>
      <c r="AI921" t="s">
        <v>2032</v>
      </c>
      <c r="AJ921" t="s">
        <v>2031</v>
      </c>
      <c r="AK921" t="s">
        <v>2030</v>
      </c>
      <c r="AL921">
        <v>3</v>
      </c>
      <c r="AM921" s="5">
        <f t="shared" si="114"/>
        <v>0.125</v>
      </c>
      <c r="AN921" s="4">
        <f t="shared" si="119"/>
        <v>1.893222264293828E-4</v>
      </c>
      <c r="AO921" s="3"/>
      <c r="AP921">
        <v>0</v>
      </c>
      <c r="AR921" t="s">
        <v>1</v>
      </c>
      <c r="AT921" s="2">
        <v>0.61799999999999999</v>
      </c>
      <c r="AU921" s="1">
        <f t="shared" si="115"/>
        <v>0.46909495202285406</v>
      </c>
      <c r="AV921" s="1">
        <f t="shared" si="116"/>
        <v>0.3404770293428781</v>
      </c>
      <c r="AW921" s="1">
        <f t="shared" si="117"/>
        <v>0.21185910666290217</v>
      </c>
    </row>
    <row r="922" spans="1:49" x14ac:dyDescent="0.2">
      <c r="A922">
        <v>920</v>
      </c>
      <c r="B922" t="s">
        <v>2029</v>
      </c>
      <c r="C922" t="s">
        <v>2028</v>
      </c>
      <c r="D922" t="s">
        <v>2027</v>
      </c>
      <c r="E922">
        <v>9818259</v>
      </c>
      <c r="F922" t="s">
        <v>2026</v>
      </c>
      <c r="G922" t="s">
        <v>15</v>
      </c>
      <c r="H922" t="s">
        <v>14</v>
      </c>
      <c r="I922" t="s">
        <v>2025</v>
      </c>
      <c r="J922">
        <v>60010954</v>
      </c>
      <c r="K922" t="s">
        <v>2024</v>
      </c>
      <c r="L922" t="s">
        <v>2023</v>
      </c>
      <c r="M922" t="s">
        <v>1755</v>
      </c>
      <c r="N922">
        <v>2</v>
      </c>
      <c r="O922" t="s">
        <v>2022</v>
      </c>
      <c r="P922" t="s">
        <v>2021</v>
      </c>
      <c r="Q922" t="s">
        <v>2020</v>
      </c>
      <c r="R922" s="7">
        <v>35796</v>
      </c>
      <c r="S922" s="8">
        <f t="shared" si="112"/>
        <v>1998</v>
      </c>
      <c r="T922" s="8">
        <v>1998</v>
      </c>
      <c r="U922" s="8">
        <f t="shared" si="113"/>
        <v>24</v>
      </c>
      <c r="V922" s="7">
        <v>36069</v>
      </c>
      <c r="W922" t="s">
        <v>2019</v>
      </c>
      <c r="X922" s="2">
        <v>3.9350000000000001</v>
      </c>
      <c r="Y922" s="6">
        <f t="shared" si="118"/>
        <v>0.10504257761405195</v>
      </c>
      <c r="AA922" t="s">
        <v>2018</v>
      </c>
      <c r="AB922">
        <v>17400</v>
      </c>
      <c r="AD922" t="s">
        <v>4</v>
      </c>
      <c r="AE922">
        <v>8</v>
      </c>
      <c r="AF922">
        <v>5</v>
      </c>
      <c r="AH922" t="s">
        <v>2017</v>
      </c>
      <c r="AI922" t="s">
        <v>2016</v>
      </c>
      <c r="AK922" t="s">
        <v>2015</v>
      </c>
      <c r="AL922">
        <v>60</v>
      </c>
      <c r="AM922" s="5">
        <f t="shared" si="114"/>
        <v>2.5</v>
      </c>
      <c r="AN922" s="4">
        <f t="shared" si="119"/>
        <v>3.7864445285876562E-3</v>
      </c>
      <c r="AO922" s="3"/>
      <c r="AP922">
        <v>0</v>
      </c>
      <c r="AR922" t="s">
        <v>1</v>
      </c>
      <c r="AT922" s="2">
        <v>6.8090000000000002</v>
      </c>
      <c r="AU922" s="1">
        <f t="shared" si="115"/>
        <v>7.4665737688412657</v>
      </c>
      <c r="AV922" s="1">
        <f t="shared" si="116"/>
        <v>5.4414511071319804</v>
      </c>
      <c r="AW922" s="1">
        <f t="shared" si="117"/>
        <v>3.4163284454226943</v>
      </c>
    </row>
    <row r="923" spans="1:49" x14ac:dyDescent="0.2">
      <c r="A923">
        <v>921</v>
      </c>
      <c r="B923" t="s">
        <v>2014</v>
      </c>
      <c r="C923" t="s">
        <v>2013</v>
      </c>
      <c r="D923" t="s">
        <v>2012</v>
      </c>
      <c r="F923" t="s">
        <v>2011</v>
      </c>
      <c r="G923" t="s">
        <v>15</v>
      </c>
      <c r="H923" t="s">
        <v>14</v>
      </c>
      <c r="I923" t="s">
        <v>2010</v>
      </c>
      <c r="J923">
        <v>60000401</v>
      </c>
      <c r="K923" t="s">
        <v>2009</v>
      </c>
      <c r="L923" t="s">
        <v>2008</v>
      </c>
      <c r="M923" t="s">
        <v>328</v>
      </c>
      <c r="N923">
        <v>1</v>
      </c>
      <c r="O923" t="s">
        <v>2007</v>
      </c>
      <c r="P923">
        <v>7005389888</v>
      </c>
      <c r="Q923">
        <v>60000401</v>
      </c>
      <c r="R923" s="7">
        <v>35796</v>
      </c>
      <c r="S923" s="8">
        <f t="shared" si="112"/>
        <v>1998</v>
      </c>
      <c r="T923" s="8">
        <v>1998</v>
      </c>
      <c r="U923" s="8">
        <f t="shared" si="113"/>
        <v>24</v>
      </c>
      <c r="V923" s="7">
        <v>1998</v>
      </c>
      <c r="W923" t="s">
        <v>2006</v>
      </c>
      <c r="X923" s="2">
        <v>0.96599999999999997</v>
      </c>
      <c r="Y923" s="6">
        <f t="shared" si="118"/>
        <v>2.5786818291022664E-2</v>
      </c>
      <c r="AA923">
        <v>9324739</v>
      </c>
      <c r="AB923">
        <v>13882</v>
      </c>
      <c r="AD923" t="s">
        <v>4</v>
      </c>
      <c r="AE923">
        <v>34</v>
      </c>
      <c r="AF923">
        <v>3</v>
      </c>
      <c r="AH923" t="s">
        <v>2005</v>
      </c>
      <c r="AI923" t="s">
        <v>2004</v>
      </c>
      <c r="AJ923" t="s">
        <v>2003</v>
      </c>
      <c r="AK923" t="s">
        <v>2002</v>
      </c>
      <c r="AL923">
        <v>11</v>
      </c>
      <c r="AM923" s="5">
        <f t="shared" si="114"/>
        <v>0.45833333333333331</v>
      </c>
      <c r="AN923" s="4">
        <f t="shared" si="119"/>
        <v>6.9418149690773695E-4</v>
      </c>
      <c r="AO923" s="3"/>
      <c r="AP923">
        <v>0</v>
      </c>
      <c r="AR923" t="s">
        <v>1</v>
      </c>
      <c r="AT923" s="2">
        <v>3.02</v>
      </c>
      <c r="AU923" s="1">
        <f t="shared" si="115"/>
        <v>1.8259027252788187</v>
      </c>
      <c r="AV923" s="1">
        <f t="shared" si="116"/>
        <v>1.3240499893965201</v>
      </c>
      <c r="AW923" s="1">
        <f t="shared" si="117"/>
        <v>0.82219725351422146</v>
      </c>
    </row>
    <row r="924" spans="1:49" x14ac:dyDescent="0.2">
      <c r="A924">
        <v>922</v>
      </c>
      <c r="B924" t="s">
        <v>2001</v>
      </c>
      <c r="C924" t="s">
        <v>2000</v>
      </c>
      <c r="E924">
        <v>9848742</v>
      </c>
      <c r="F924" t="s">
        <v>1999</v>
      </c>
      <c r="G924" t="s">
        <v>15</v>
      </c>
      <c r="H924" t="s">
        <v>14</v>
      </c>
      <c r="I924" t="s">
        <v>1998</v>
      </c>
      <c r="J924" t="s">
        <v>1997</v>
      </c>
      <c r="K924" t="s">
        <v>1996</v>
      </c>
      <c r="L924" t="s">
        <v>1995</v>
      </c>
      <c r="M924" t="s">
        <v>1994</v>
      </c>
      <c r="N924">
        <v>2</v>
      </c>
      <c r="O924" t="s">
        <v>1993</v>
      </c>
      <c r="P924" t="s">
        <v>1992</v>
      </c>
      <c r="Q924" t="s">
        <v>1991</v>
      </c>
      <c r="R924" s="7">
        <v>35796</v>
      </c>
      <c r="S924" s="8">
        <f t="shared" si="112"/>
        <v>1998</v>
      </c>
      <c r="T924" s="8">
        <v>1998</v>
      </c>
      <c r="U924" s="8">
        <f t="shared" si="113"/>
        <v>24</v>
      </c>
      <c r="V924" s="7" t="s">
        <v>1990</v>
      </c>
      <c r="W924" t="s">
        <v>1989</v>
      </c>
      <c r="X924" s="2">
        <v>1.5629999999999999</v>
      </c>
      <c r="Y924" s="6">
        <f t="shared" si="118"/>
        <v>4.1723392328021143E-2</v>
      </c>
      <c r="AA924">
        <v>10531807</v>
      </c>
      <c r="AB924">
        <v>17225</v>
      </c>
      <c r="AD924" t="s">
        <v>4</v>
      </c>
      <c r="AE924">
        <v>8</v>
      </c>
      <c r="AF924">
        <v>6</v>
      </c>
      <c r="AH924" t="s">
        <v>1988</v>
      </c>
      <c r="AI924" t="s">
        <v>1987</v>
      </c>
      <c r="AJ924" t="s">
        <v>1986</v>
      </c>
      <c r="AK924" t="s">
        <v>1985</v>
      </c>
      <c r="AL924">
        <v>24</v>
      </c>
      <c r="AM924" s="5">
        <f t="shared" si="114"/>
        <v>1</v>
      </c>
      <c r="AN924" s="4">
        <f t="shared" si="119"/>
        <v>1.5145778114350624E-3</v>
      </c>
      <c r="AO924" s="3"/>
      <c r="AP924">
        <v>0</v>
      </c>
      <c r="AR924" t="s">
        <v>1</v>
      </c>
      <c r="AT924" s="2">
        <v>4.8129999999999997</v>
      </c>
      <c r="AU924" s="1">
        <f t="shared" si="115"/>
        <v>2.9660747973045316</v>
      </c>
      <c r="AV924" s="1">
        <f t="shared" si="116"/>
        <v>2.1618985069728103</v>
      </c>
      <c r="AW924" s="1">
        <f t="shared" si="117"/>
        <v>1.3577222166410887</v>
      </c>
    </row>
    <row r="925" spans="1:49" x14ac:dyDescent="0.2">
      <c r="A925">
        <v>923</v>
      </c>
      <c r="B925" t="s">
        <v>1984</v>
      </c>
      <c r="C925" t="s">
        <v>1983</v>
      </c>
      <c r="F925" t="s">
        <v>1982</v>
      </c>
      <c r="G925" t="s">
        <v>15</v>
      </c>
      <c r="H925" t="s">
        <v>14</v>
      </c>
      <c r="I925" t="s">
        <v>1981</v>
      </c>
      <c r="J925" t="s">
        <v>1980</v>
      </c>
      <c r="K925" t="s">
        <v>1979</v>
      </c>
      <c r="L925" t="s">
        <v>1978</v>
      </c>
      <c r="M925" t="s">
        <v>921</v>
      </c>
      <c r="N925">
        <v>5</v>
      </c>
      <c r="O925" t="s">
        <v>1977</v>
      </c>
      <c r="P925" t="s">
        <v>1976</v>
      </c>
      <c r="Q925" t="s">
        <v>1975</v>
      </c>
      <c r="R925" s="7">
        <v>35796</v>
      </c>
      <c r="S925" s="8">
        <f t="shared" si="112"/>
        <v>1998</v>
      </c>
      <c r="T925" s="8">
        <v>1998</v>
      </c>
      <c r="U925" s="8">
        <f t="shared" si="113"/>
        <v>24</v>
      </c>
      <c r="V925" s="7">
        <v>36069</v>
      </c>
      <c r="W925" t="s">
        <v>1974</v>
      </c>
      <c r="X925" s="2">
        <v>0.94</v>
      </c>
      <c r="Y925" s="6">
        <f t="shared" si="118"/>
        <v>2.5092763140332611E-2</v>
      </c>
      <c r="AA925" t="s">
        <v>1973</v>
      </c>
      <c r="AB925">
        <v>18609</v>
      </c>
      <c r="AD925" t="s">
        <v>4</v>
      </c>
      <c r="AE925">
        <v>62</v>
      </c>
      <c r="AF925">
        <v>4</v>
      </c>
      <c r="AH925" t="s">
        <v>1972</v>
      </c>
      <c r="AI925" t="s">
        <v>1971</v>
      </c>
      <c r="AJ925" t="s">
        <v>1970</v>
      </c>
      <c r="AK925" t="s">
        <v>1969</v>
      </c>
      <c r="AL925">
        <v>40</v>
      </c>
      <c r="AM925" s="5">
        <f t="shared" si="114"/>
        <v>1.6666666666666667</v>
      </c>
      <c r="AN925" s="4">
        <f t="shared" si="119"/>
        <v>2.5242963523917708E-3</v>
      </c>
      <c r="AO925" s="3"/>
      <c r="AP925">
        <v>0</v>
      </c>
      <c r="AR925" t="s">
        <v>1</v>
      </c>
      <c r="AT925" s="2">
        <v>2.4689999999999999</v>
      </c>
      <c r="AU925" s="1">
        <f t="shared" si="115"/>
        <v>1.8322223103950357</v>
      </c>
      <c r="AV925" s="1">
        <f t="shared" si="116"/>
        <v>1.380852974636219</v>
      </c>
      <c r="AW925" s="1">
        <f t="shared" si="117"/>
        <v>0.92948363887740226</v>
      </c>
    </row>
    <row r="926" spans="1:49" x14ac:dyDescent="0.2">
      <c r="A926">
        <v>924</v>
      </c>
      <c r="B926" t="s">
        <v>1968</v>
      </c>
      <c r="C926" t="s">
        <v>1967</v>
      </c>
      <c r="F926" t="s">
        <v>1966</v>
      </c>
      <c r="G926" t="s">
        <v>15</v>
      </c>
      <c r="H926" t="s">
        <v>14</v>
      </c>
      <c r="I926" t="s">
        <v>1965</v>
      </c>
      <c r="J926">
        <v>60011001</v>
      </c>
      <c r="K926" t="s">
        <v>1964</v>
      </c>
      <c r="L926" t="s">
        <v>1963</v>
      </c>
      <c r="M926" t="s">
        <v>89</v>
      </c>
      <c r="N926">
        <v>3</v>
      </c>
      <c r="O926" t="s">
        <v>1962</v>
      </c>
      <c r="P926" t="s">
        <v>1961</v>
      </c>
      <c r="Q926" t="s">
        <v>1960</v>
      </c>
      <c r="R926" s="7">
        <v>35796</v>
      </c>
      <c r="S926" s="8">
        <f t="shared" si="112"/>
        <v>1998</v>
      </c>
      <c r="T926" s="8">
        <v>1998</v>
      </c>
      <c r="U926" s="8">
        <f t="shared" si="113"/>
        <v>24</v>
      </c>
      <c r="V926" s="7">
        <v>1998</v>
      </c>
      <c r="W926" t="s">
        <v>1765</v>
      </c>
      <c r="X926" s="2">
        <v>0.83499999999999996</v>
      </c>
      <c r="Y926" s="6">
        <f t="shared" si="118"/>
        <v>2.2289848108699713E-2</v>
      </c>
      <c r="AA926">
        <v>13438832</v>
      </c>
      <c r="AB926">
        <v>22568</v>
      </c>
      <c r="AC926">
        <v>18805981</v>
      </c>
      <c r="AD926" t="s">
        <v>4</v>
      </c>
      <c r="AE926">
        <v>50</v>
      </c>
      <c r="AF926">
        <v>4</v>
      </c>
      <c r="AH926" t="s">
        <v>1959</v>
      </c>
      <c r="AI926" t="s">
        <v>1958</v>
      </c>
      <c r="AK926" t="s">
        <v>1957</v>
      </c>
      <c r="AL926">
        <v>9</v>
      </c>
      <c r="AM926" s="5">
        <f t="shared" si="114"/>
        <v>0.375</v>
      </c>
      <c r="AN926" s="4">
        <f t="shared" si="119"/>
        <v>5.6796667928814845E-4</v>
      </c>
      <c r="AO926" s="3"/>
      <c r="AP926">
        <v>1</v>
      </c>
      <c r="AR926" t="s">
        <v>1</v>
      </c>
      <c r="AT926" s="2" t="s">
        <v>0</v>
      </c>
      <c r="AU926" s="1">
        <f t="shared" si="115"/>
        <v>1.5773283679876242</v>
      </c>
      <c r="AV926" s="1">
        <f t="shared" si="116"/>
        <v>1.1428907393993932</v>
      </c>
      <c r="AW926" s="1">
        <f t="shared" si="117"/>
        <v>0.7084531108111618</v>
      </c>
    </row>
    <row r="927" spans="1:49" x14ac:dyDescent="0.2">
      <c r="A927">
        <v>925</v>
      </c>
      <c r="B927" t="s">
        <v>1956</v>
      </c>
      <c r="C927" t="s">
        <v>1955</v>
      </c>
      <c r="F927" t="s">
        <v>1954</v>
      </c>
      <c r="G927" t="s">
        <v>15</v>
      </c>
      <c r="H927" t="s">
        <v>14</v>
      </c>
      <c r="I927" t="s">
        <v>1953</v>
      </c>
      <c r="J927" t="s">
        <v>1947</v>
      </c>
      <c r="K927" t="s">
        <v>1952</v>
      </c>
      <c r="L927" t="s">
        <v>1951</v>
      </c>
      <c r="M927" t="s">
        <v>1950</v>
      </c>
      <c r="N927">
        <v>2</v>
      </c>
      <c r="O927" t="s">
        <v>1949</v>
      </c>
      <c r="P927" t="s">
        <v>1948</v>
      </c>
      <c r="Q927" t="s">
        <v>1947</v>
      </c>
      <c r="R927" s="7">
        <v>35796</v>
      </c>
      <c r="S927" s="8">
        <f t="shared" si="112"/>
        <v>1998</v>
      </c>
      <c r="T927" s="8">
        <v>1998</v>
      </c>
      <c r="U927" s="8">
        <f t="shared" si="113"/>
        <v>24</v>
      </c>
      <c r="V927" s="7">
        <v>1998</v>
      </c>
      <c r="W927" t="s">
        <v>1946</v>
      </c>
      <c r="X927" s="2">
        <v>0.28699999999999998</v>
      </c>
      <c r="Y927" s="6">
        <f t="shared" si="118"/>
        <v>7.6613010864632547E-3</v>
      </c>
      <c r="AA927">
        <v>7929978</v>
      </c>
      <c r="AB927">
        <v>19152</v>
      </c>
      <c r="AC927">
        <v>22238980</v>
      </c>
      <c r="AD927" t="s">
        <v>4</v>
      </c>
      <c r="AE927">
        <v>46</v>
      </c>
      <c r="AF927">
        <v>2</v>
      </c>
      <c r="AH927" t="s">
        <v>1945</v>
      </c>
      <c r="AI927" t="s">
        <v>1944</v>
      </c>
      <c r="AK927" t="s">
        <v>1943</v>
      </c>
      <c r="AL927">
        <v>11</v>
      </c>
      <c r="AM927" s="5">
        <f t="shared" si="114"/>
        <v>0.45833333333333331</v>
      </c>
      <c r="AN927" s="4">
        <f t="shared" si="119"/>
        <v>6.9418149690773695E-4</v>
      </c>
      <c r="AO927" s="3"/>
      <c r="AP927">
        <v>0</v>
      </c>
      <c r="AR927" t="s">
        <v>1</v>
      </c>
      <c r="AT927" s="2">
        <v>0.72099999999999997</v>
      </c>
      <c r="AU927" s="1">
        <f t="shared" si="115"/>
        <v>0.55711652095965991</v>
      </c>
      <c r="AV927" s="1">
        <f t="shared" si="116"/>
        <v>0.41777412916854956</v>
      </c>
      <c r="AW927" s="1">
        <f t="shared" si="117"/>
        <v>0.2784317373774392</v>
      </c>
    </row>
    <row r="928" spans="1:49" x14ac:dyDescent="0.2">
      <c r="A928">
        <v>926</v>
      </c>
      <c r="B928" t="s">
        <v>1942</v>
      </c>
      <c r="C928" t="s">
        <v>1941</v>
      </c>
      <c r="F928" t="s">
        <v>1940</v>
      </c>
      <c r="G928" t="s">
        <v>15</v>
      </c>
      <c r="H928" t="s">
        <v>14</v>
      </c>
      <c r="I928" t="s">
        <v>1939</v>
      </c>
      <c r="J928" t="s">
        <v>1938</v>
      </c>
      <c r="K928" t="s">
        <v>1937</v>
      </c>
      <c r="L928" t="s">
        <v>1936</v>
      </c>
      <c r="M928" t="s">
        <v>26</v>
      </c>
      <c r="N928">
        <v>3</v>
      </c>
      <c r="O928" t="s">
        <v>1935</v>
      </c>
      <c r="P928" t="s">
        <v>1934</v>
      </c>
      <c r="Q928" t="s">
        <v>1933</v>
      </c>
      <c r="R928" s="7">
        <v>35796</v>
      </c>
      <c r="S928" s="8">
        <f t="shared" si="112"/>
        <v>1998</v>
      </c>
      <c r="T928" s="8">
        <v>1998</v>
      </c>
      <c r="U928" s="8">
        <f t="shared" si="113"/>
        <v>24</v>
      </c>
      <c r="V928" s="7" t="s">
        <v>934</v>
      </c>
      <c r="W928" t="s">
        <v>1932</v>
      </c>
      <c r="X928" s="2">
        <v>0.10100000000000001</v>
      </c>
      <c r="Y928" s="6">
        <f t="shared" si="118"/>
        <v>2.6961373161421215E-3</v>
      </c>
      <c r="AA928">
        <v>10984321</v>
      </c>
      <c r="AB928">
        <v>22718</v>
      </c>
      <c r="AD928" t="s">
        <v>4</v>
      </c>
      <c r="AE928">
        <v>41</v>
      </c>
      <c r="AF928">
        <v>1</v>
      </c>
      <c r="AH928" t="s">
        <v>1931</v>
      </c>
      <c r="AI928" t="s">
        <v>1930</v>
      </c>
      <c r="AJ928" t="s">
        <v>1929</v>
      </c>
      <c r="AK928" t="s">
        <v>1928</v>
      </c>
      <c r="AL928">
        <v>7</v>
      </c>
      <c r="AM928" s="5">
        <f t="shared" si="114"/>
        <v>0.29166666666666669</v>
      </c>
      <c r="AN928" s="4">
        <f t="shared" si="119"/>
        <v>4.417518616685599E-4</v>
      </c>
      <c r="AO928" s="3"/>
      <c r="AP928">
        <v>0</v>
      </c>
      <c r="AR928" t="s">
        <v>1</v>
      </c>
      <c r="AT928" s="2" t="s">
        <v>0</v>
      </c>
      <c r="AU928" s="1">
        <f t="shared" si="115"/>
        <v>0.20198216798000529</v>
      </c>
      <c r="AV928" s="1">
        <f t="shared" si="116"/>
        <v>0.15689445889053408</v>
      </c>
      <c r="AW928" s="1">
        <f t="shared" si="117"/>
        <v>0.11180674980106284</v>
      </c>
    </row>
    <row r="929" spans="1:49" x14ac:dyDescent="0.2">
      <c r="A929">
        <v>927</v>
      </c>
      <c r="B929" t="s">
        <v>1927</v>
      </c>
      <c r="C929" t="s">
        <v>1926</v>
      </c>
      <c r="F929" t="s">
        <v>1925</v>
      </c>
      <c r="G929" t="s">
        <v>15</v>
      </c>
      <c r="H929" t="s">
        <v>14</v>
      </c>
      <c r="I929" t="s">
        <v>1924</v>
      </c>
      <c r="J929" t="s">
        <v>1923</v>
      </c>
      <c r="K929" t="s">
        <v>1922</v>
      </c>
      <c r="L929" t="s">
        <v>1921</v>
      </c>
      <c r="M929" t="s">
        <v>26</v>
      </c>
      <c r="N929">
        <v>2</v>
      </c>
      <c r="O929" t="s">
        <v>1920</v>
      </c>
      <c r="P929" t="s">
        <v>1919</v>
      </c>
      <c r="Q929" t="s">
        <v>1918</v>
      </c>
      <c r="R929" s="7">
        <v>35796</v>
      </c>
      <c r="S929" s="8">
        <f t="shared" si="112"/>
        <v>1998</v>
      </c>
      <c r="T929" s="8">
        <v>1998</v>
      </c>
      <c r="U929" s="8">
        <f t="shared" si="113"/>
        <v>24</v>
      </c>
      <c r="V929" s="7" t="s">
        <v>934</v>
      </c>
      <c r="W929" t="s">
        <v>1621</v>
      </c>
      <c r="X929" s="2">
        <v>0.371</v>
      </c>
      <c r="Y929" s="6">
        <f t="shared" si="118"/>
        <v>9.9036331117695747E-3</v>
      </c>
      <c r="AA929">
        <v>486604</v>
      </c>
      <c r="AB929">
        <v>28580</v>
      </c>
      <c r="AD929" t="s">
        <v>4</v>
      </c>
      <c r="AE929">
        <v>33</v>
      </c>
      <c r="AF929">
        <v>1</v>
      </c>
      <c r="AH929" s="9">
        <v>44348</v>
      </c>
      <c r="AI929" t="s">
        <v>1917</v>
      </c>
      <c r="AK929" t="s">
        <v>1916</v>
      </c>
      <c r="AL929">
        <v>3</v>
      </c>
      <c r="AM929" s="5">
        <f t="shared" si="114"/>
        <v>0.125</v>
      </c>
      <c r="AN929" s="4">
        <f t="shared" si="119"/>
        <v>1.893222264293828E-4</v>
      </c>
      <c r="AO929" s="3"/>
      <c r="AP929">
        <v>0</v>
      </c>
      <c r="AR929" t="s">
        <v>1</v>
      </c>
      <c r="AT929" s="2">
        <v>1.431</v>
      </c>
      <c r="AU929" s="1">
        <f t="shared" si="115"/>
        <v>0.69893398461675171</v>
      </c>
      <c r="AV929" s="1">
        <f t="shared" si="116"/>
        <v>0.50464776690994784</v>
      </c>
      <c r="AW929" s="1">
        <f t="shared" si="117"/>
        <v>0.31036154920314407</v>
      </c>
    </row>
    <row r="930" spans="1:49" x14ac:dyDescent="0.2">
      <c r="A930">
        <v>928</v>
      </c>
      <c r="B930" t="s">
        <v>1915</v>
      </c>
      <c r="C930" t="s">
        <v>1914</v>
      </c>
      <c r="F930" t="s">
        <v>1913</v>
      </c>
      <c r="G930" t="s">
        <v>15</v>
      </c>
      <c r="H930" t="s">
        <v>14</v>
      </c>
      <c r="I930" t="s">
        <v>1912</v>
      </c>
      <c r="N930">
        <v>1</v>
      </c>
      <c r="O930" t="s">
        <v>1911</v>
      </c>
      <c r="P930">
        <v>7006619483</v>
      </c>
      <c r="R930" s="7">
        <v>35796</v>
      </c>
      <c r="S930" s="8">
        <f t="shared" si="112"/>
        <v>1998</v>
      </c>
      <c r="T930" s="8">
        <v>1998</v>
      </c>
      <c r="U930" s="8">
        <f t="shared" si="113"/>
        <v>24</v>
      </c>
      <c r="V930" s="7">
        <v>1998</v>
      </c>
      <c r="W930" t="s">
        <v>1910</v>
      </c>
      <c r="X930" s="2">
        <v>0.29199999999999998</v>
      </c>
      <c r="Y930" s="6">
        <f t="shared" si="118"/>
        <v>7.7947732308267263E-3</v>
      </c>
      <c r="AA930" t="s">
        <v>1909</v>
      </c>
      <c r="AB930">
        <v>18047</v>
      </c>
      <c r="AD930" t="s">
        <v>4</v>
      </c>
      <c r="AE930">
        <v>25</v>
      </c>
      <c r="AF930">
        <v>2</v>
      </c>
      <c r="AH930" t="s">
        <v>1908</v>
      </c>
      <c r="AI930" t="s">
        <v>1907</v>
      </c>
      <c r="AK930" t="s">
        <v>1906</v>
      </c>
      <c r="AL930">
        <v>19</v>
      </c>
      <c r="AM930" s="5">
        <f t="shared" si="114"/>
        <v>0.79166666666666663</v>
      </c>
      <c r="AN930" s="4">
        <f t="shared" si="119"/>
        <v>1.199040767386091E-3</v>
      </c>
      <c r="AO930" s="3"/>
      <c r="AP930">
        <v>0</v>
      </c>
      <c r="AR930" t="s">
        <v>1</v>
      </c>
      <c r="AT930" s="2" t="s">
        <v>0</v>
      </c>
      <c r="AU930" s="1">
        <f t="shared" si="115"/>
        <v>0.5816053491794535</v>
      </c>
      <c r="AV930" s="1">
        <f t="shared" si="116"/>
        <v>0.44969069991064087</v>
      </c>
      <c r="AW930" s="1">
        <f t="shared" si="117"/>
        <v>0.31777605064182812</v>
      </c>
    </row>
    <row r="931" spans="1:49" x14ac:dyDescent="0.2">
      <c r="A931">
        <v>929</v>
      </c>
      <c r="B931" t="s">
        <v>1905</v>
      </c>
      <c r="C931" t="s">
        <v>1904</v>
      </c>
      <c r="F931" t="s">
        <v>1903</v>
      </c>
      <c r="G931" t="s">
        <v>15</v>
      </c>
      <c r="H931" t="s">
        <v>14</v>
      </c>
      <c r="I931" t="s">
        <v>1902</v>
      </c>
      <c r="J931">
        <v>60010884</v>
      </c>
      <c r="K931" t="s">
        <v>1901</v>
      </c>
      <c r="L931" t="s">
        <v>105</v>
      </c>
      <c r="M931" t="s">
        <v>161</v>
      </c>
      <c r="N931">
        <v>3</v>
      </c>
      <c r="O931" t="s">
        <v>1900</v>
      </c>
      <c r="P931" t="s">
        <v>1899</v>
      </c>
      <c r="Q931" t="s">
        <v>1898</v>
      </c>
      <c r="R931" s="7">
        <v>35796</v>
      </c>
      <c r="S931" s="8">
        <f t="shared" si="112"/>
        <v>1998</v>
      </c>
      <c r="T931" s="8">
        <v>1998</v>
      </c>
      <c r="U931" s="8">
        <f t="shared" si="113"/>
        <v>24</v>
      </c>
      <c r="V931" s="7" t="s">
        <v>934</v>
      </c>
      <c r="W931" t="s">
        <v>1621</v>
      </c>
      <c r="X931" s="2">
        <v>0.371</v>
      </c>
      <c r="Y931" s="6">
        <f t="shared" si="118"/>
        <v>9.9036331117695747E-3</v>
      </c>
      <c r="AA931">
        <v>486604</v>
      </c>
      <c r="AB931">
        <v>28580</v>
      </c>
      <c r="AD931" t="s">
        <v>4</v>
      </c>
      <c r="AE931">
        <v>33</v>
      </c>
      <c r="AF931">
        <v>1</v>
      </c>
      <c r="AH931" t="s">
        <v>1897</v>
      </c>
      <c r="AI931" t="s">
        <v>1896</v>
      </c>
      <c r="AK931" t="s">
        <v>1895</v>
      </c>
      <c r="AL931">
        <v>114</v>
      </c>
      <c r="AM931" s="5">
        <f t="shared" si="114"/>
        <v>4.75</v>
      </c>
      <c r="AN931" s="4">
        <f t="shared" si="119"/>
        <v>7.1942446043165471E-3</v>
      </c>
      <c r="AO931" s="3"/>
      <c r="AP931">
        <v>1</v>
      </c>
      <c r="AR931" t="s">
        <v>1</v>
      </c>
      <c r="AT931" s="2">
        <v>1.431</v>
      </c>
      <c r="AU931" s="1">
        <f t="shared" si="115"/>
        <v>0.90908165595336654</v>
      </c>
      <c r="AV931" s="1">
        <f t="shared" si="116"/>
        <v>0.85489388580430614</v>
      </c>
      <c r="AW931" s="1">
        <f t="shared" si="117"/>
        <v>0.80070611565524541</v>
      </c>
    </row>
    <row r="932" spans="1:49" x14ac:dyDescent="0.2">
      <c r="A932">
        <v>930</v>
      </c>
      <c r="B932" t="s">
        <v>1894</v>
      </c>
      <c r="C932" t="s">
        <v>1893</v>
      </c>
      <c r="F932" t="s">
        <v>1892</v>
      </c>
      <c r="G932" t="s">
        <v>15</v>
      </c>
      <c r="H932" t="s">
        <v>14</v>
      </c>
      <c r="I932" t="s">
        <v>1891</v>
      </c>
      <c r="J932">
        <v>60005647</v>
      </c>
      <c r="K932" t="s">
        <v>1890</v>
      </c>
      <c r="L932" t="s">
        <v>1889</v>
      </c>
      <c r="M932" t="s">
        <v>89</v>
      </c>
      <c r="N932">
        <v>1</v>
      </c>
      <c r="O932" t="s">
        <v>1888</v>
      </c>
      <c r="P932">
        <v>26651144600</v>
      </c>
      <c r="Q932">
        <v>60005647</v>
      </c>
      <c r="R932" s="7">
        <v>35796</v>
      </c>
      <c r="S932" s="8">
        <f t="shared" si="112"/>
        <v>1998</v>
      </c>
      <c r="T932" s="8">
        <v>1998</v>
      </c>
      <c r="U932" s="8">
        <f t="shared" si="113"/>
        <v>24</v>
      </c>
      <c r="V932" s="7">
        <v>1998</v>
      </c>
      <c r="W932" t="s">
        <v>1169</v>
      </c>
      <c r="X932" s="2">
        <v>0.30399999999999999</v>
      </c>
      <c r="Y932" s="6">
        <f t="shared" si="118"/>
        <v>8.115106377299057E-3</v>
      </c>
      <c r="AA932">
        <v>8952477</v>
      </c>
      <c r="AB932">
        <v>12250</v>
      </c>
      <c r="AD932" t="s">
        <v>4</v>
      </c>
      <c r="AE932">
        <v>17</v>
      </c>
      <c r="AF932">
        <v>1</v>
      </c>
      <c r="AH932" t="s">
        <v>1887</v>
      </c>
      <c r="AI932" t="s">
        <v>1886</v>
      </c>
      <c r="AJ932" t="s">
        <v>1885</v>
      </c>
      <c r="AK932" t="s">
        <v>1884</v>
      </c>
      <c r="AL932">
        <v>2</v>
      </c>
      <c r="AM932" s="5">
        <f t="shared" si="114"/>
        <v>8.3333333333333329E-2</v>
      </c>
      <c r="AN932" s="4">
        <f t="shared" si="119"/>
        <v>1.2621481761958852E-4</v>
      </c>
      <c r="AO932" s="3"/>
      <c r="AP932">
        <v>0</v>
      </c>
      <c r="AR932" t="s">
        <v>1</v>
      </c>
      <c r="AT932" s="2" t="s">
        <v>0</v>
      </c>
      <c r="AU932" s="1">
        <f t="shared" si="115"/>
        <v>0.57184389093952159</v>
      </c>
      <c r="AV932" s="1">
        <f t="shared" si="116"/>
        <v>0.41206605974593224</v>
      </c>
      <c r="AW932" s="1">
        <f t="shared" si="117"/>
        <v>0.25228822855234295</v>
      </c>
    </row>
    <row r="933" spans="1:49" x14ac:dyDescent="0.2">
      <c r="A933">
        <v>931</v>
      </c>
      <c r="B933" t="s">
        <v>1883</v>
      </c>
      <c r="C933" t="s">
        <v>1882</v>
      </c>
      <c r="F933" t="s">
        <v>1881</v>
      </c>
      <c r="G933" t="s">
        <v>15</v>
      </c>
      <c r="H933" t="s">
        <v>14</v>
      </c>
      <c r="I933" t="s">
        <v>1880</v>
      </c>
      <c r="J933">
        <v>60011362</v>
      </c>
      <c r="K933" t="s">
        <v>1879</v>
      </c>
      <c r="L933" t="s">
        <v>696</v>
      </c>
      <c r="M933" t="s">
        <v>235</v>
      </c>
      <c r="N933">
        <v>2</v>
      </c>
      <c r="O933" t="s">
        <v>1878</v>
      </c>
      <c r="P933" t="s">
        <v>1877</v>
      </c>
      <c r="Q933" t="s">
        <v>1876</v>
      </c>
      <c r="R933" s="7">
        <v>35796</v>
      </c>
      <c r="S933" s="8">
        <f t="shared" si="112"/>
        <v>1998</v>
      </c>
      <c r="T933" s="8">
        <v>1998</v>
      </c>
      <c r="U933" s="8">
        <f t="shared" si="113"/>
        <v>24</v>
      </c>
      <c r="V933" s="7">
        <v>1998</v>
      </c>
      <c r="W933" t="s">
        <v>1169</v>
      </c>
      <c r="X933" s="2">
        <v>0.30399999999999999</v>
      </c>
      <c r="Y933" s="6">
        <f t="shared" si="118"/>
        <v>8.115106377299057E-3</v>
      </c>
      <c r="AA933">
        <v>8952477</v>
      </c>
      <c r="AB933">
        <v>12250</v>
      </c>
      <c r="AD933" t="s">
        <v>4</v>
      </c>
      <c r="AE933">
        <v>17</v>
      </c>
      <c r="AF933">
        <v>1</v>
      </c>
      <c r="AH933" t="s">
        <v>1875</v>
      </c>
      <c r="AI933" t="s">
        <v>1874</v>
      </c>
      <c r="AJ933" t="s">
        <v>1873</v>
      </c>
      <c r="AK933" t="s">
        <v>1872</v>
      </c>
      <c r="AL933">
        <v>6</v>
      </c>
      <c r="AM933" s="5">
        <f t="shared" si="114"/>
        <v>0.25</v>
      </c>
      <c r="AN933" s="4">
        <f t="shared" si="119"/>
        <v>3.786444528587656E-4</v>
      </c>
      <c r="AO933" s="3"/>
      <c r="AP933">
        <v>0</v>
      </c>
      <c r="AR933" t="s">
        <v>1</v>
      </c>
      <c r="AT933" s="2" t="s">
        <v>0</v>
      </c>
      <c r="AU933" s="1">
        <f t="shared" si="115"/>
        <v>0.57941677999669683</v>
      </c>
      <c r="AV933" s="1">
        <f t="shared" si="116"/>
        <v>0.42468754150789112</v>
      </c>
      <c r="AW933" s="1">
        <f t="shared" si="117"/>
        <v>0.2699583030190853</v>
      </c>
    </row>
    <row r="934" spans="1:49" x14ac:dyDescent="0.2">
      <c r="A934">
        <v>932</v>
      </c>
      <c r="B934" t="s">
        <v>1871</v>
      </c>
      <c r="F934" t="s">
        <v>1870</v>
      </c>
      <c r="G934" t="s">
        <v>15</v>
      </c>
      <c r="H934" t="s">
        <v>14</v>
      </c>
      <c r="I934" t="s">
        <v>1869</v>
      </c>
      <c r="J934">
        <v>100318068</v>
      </c>
      <c r="K934" t="s">
        <v>1868</v>
      </c>
      <c r="L934" t="s">
        <v>1867</v>
      </c>
      <c r="M934" t="s">
        <v>161</v>
      </c>
      <c r="N934">
        <v>1</v>
      </c>
      <c r="O934" t="s">
        <v>1866</v>
      </c>
      <c r="P934">
        <v>56381059200</v>
      </c>
      <c r="Q934">
        <v>100318068</v>
      </c>
      <c r="R934" s="7">
        <v>35796</v>
      </c>
      <c r="S934" s="8">
        <f t="shared" si="112"/>
        <v>1998</v>
      </c>
      <c r="T934" s="8">
        <v>1998</v>
      </c>
      <c r="U934" s="8">
        <f t="shared" si="113"/>
        <v>24</v>
      </c>
      <c r="V934" s="7">
        <v>35796</v>
      </c>
      <c r="W934" t="s">
        <v>1066</v>
      </c>
      <c r="X934" s="2">
        <v>0.13800000000000001</v>
      </c>
      <c r="Y934" s="6">
        <f t="shared" si="118"/>
        <v>3.6838311844318095E-3</v>
      </c>
      <c r="AA934">
        <v>1926225</v>
      </c>
      <c r="AB934">
        <v>18580</v>
      </c>
      <c r="AD934" t="s">
        <v>4</v>
      </c>
      <c r="AE934">
        <v>41</v>
      </c>
      <c r="AF934">
        <v>1</v>
      </c>
      <c r="AI934" t="s">
        <v>1865</v>
      </c>
      <c r="AK934" t="s">
        <v>1864</v>
      </c>
      <c r="AL934">
        <v>1</v>
      </c>
      <c r="AM934" s="5">
        <f t="shared" si="114"/>
        <v>4.1666666666666664E-2</v>
      </c>
      <c r="AN934" s="4">
        <f t="shared" si="119"/>
        <v>6.3107408809794262E-5</v>
      </c>
      <c r="AO934" s="3"/>
      <c r="AP934">
        <v>0</v>
      </c>
      <c r="AR934" t="s">
        <v>1</v>
      </c>
      <c r="AT934" s="2">
        <v>0.30599999999999999</v>
      </c>
      <c r="AU934" s="1">
        <f t="shared" si="115"/>
        <v>0.25976140517452045</v>
      </c>
      <c r="AV934" s="1">
        <f t="shared" si="116"/>
        <v>0.18734692966208019</v>
      </c>
      <c r="AW934" s="1">
        <f t="shared" si="117"/>
        <v>0.11493245414963989</v>
      </c>
    </row>
    <row r="935" spans="1:49" x14ac:dyDescent="0.2">
      <c r="A935">
        <v>933</v>
      </c>
      <c r="B935" t="s">
        <v>1863</v>
      </c>
      <c r="C935" t="s">
        <v>1862</v>
      </c>
      <c r="F935" t="s">
        <v>1861</v>
      </c>
      <c r="G935" t="s">
        <v>15</v>
      </c>
      <c r="H935" t="s">
        <v>14</v>
      </c>
      <c r="I935" t="s">
        <v>1860</v>
      </c>
      <c r="J935">
        <v>60017293</v>
      </c>
      <c r="K935" t="s">
        <v>1859</v>
      </c>
      <c r="L935" t="s">
        <v>1858</v>
      </c>
      <c r="M935" t="s">
        <v>1857</v>
      </c>
      <c r="N935">
        <v>3</v>
      </c>
      <c r="O935" t="s">
        <v>1856</v>
      </c>
      <c r="P935" t="s">
        <v>1855</v>
      </c>
      <c r="Q935" t="s">
        <v>1854</v>
      </c>
      <c r="R935" s="7">
        <v>35796</v>
      </c>
      <c r="S935" s="8">
        <f t="shared" si="112"/>
        <v>1998</v>
      </c>
      <c r="T935" s="8">
        <v>1998</v>
      </c>
      <c r="U935" s="8">
        <f t="shared" si="113"/>
        <v>24</v>
      </c>
      <c r="V935" s="7">
        <v>1998</v>
      </c>
      <c r="W935" t="s">
        <v>208</v>
      </c>
      <c r="X935" s="2">
        <v>0.28599999999999998</v>
      </c>
      <c r="Y935" s="6">
        <f t="shared" si="118"/>
        <v>7.6346066575905605E-3</v>
      </c>
      <c r="AA935">
        <v>9205071</v>
      </c>
      <c r="AB935">
        <v>28139</v>
      </c>
      <c r="AC935">
        <v>15693937</v>
      </c>
      <c r="AD935" t="s">
        <v>4</v>
      </c>
      <c r="AE935">
        <v>12</v>
      </c>
      <c r="AF935">
        <v>1</v>
      </c>
      <c r="AH935" t="s">
        <v>1853</v>
      </c>
      <c r="AI935" t="s">
        <v>1852</v>
      </c>
      <c r="AK935" t="s">
        <v>1851</v>
      </c>
      <c r="AL935">
        <v>99</v>
      </c>
      <c r="AM935" s="5">
        <f t="shared" si="114"/>
        <v>4.125</v>
      </c>
      <c r="AN935" s="4">
        <f t="shared" si="119"/>
        <v>6.2476334721696331E-3</v>
      </c>
      <c r="AO935" s="3"/>
      <c r="AP935">
        <v>0</v>
      </c>
      <c r="AR935" t="s">
        <v>1</v>
      </c>
      <c r="AT935" s="2" t="s">
        <v>0</v>
      </c>
      <c r="AU935" s="1">
        <f t="shared" si="115"/>
        <v>0.72185147019642826</v>
      </c>
      <c r="AV935" s="1">
        <f t="shared" si="116"/>
        <v>0.69411200648800964</v>
      </c>
      <c r="AW935" s="1">
        <f t="shared" si="117"/>
        <v>0.66637254277959113</v>
      </c>
    </row>
    <row r="936" spans="1:49" x14ac:dyDescent="0.2">
      <c r="A936">
        <v>934</v>
      </c>
      <c r="B936" t="s">
        <v>1850</v>
      </c>
      <c r="C936" t="s">
        <v>1849</v>
      </c>
      <c r="F936" t="s">
        <v>1848</v>
      </c>
      <c r="G936" t="s">
        <v>15</v>
      </c>
      <c r="H936" t="s">
        <v>14</v>
      </c>
      <c r="I936" t="s">
        <v>1847</v>
      </c>
      <c r="J936">
        <v>60031004</v>
      </c>
      <c r="K936" t="s">
        <v>1821</v>
      </c>
      <c r="L936" t="s">
        <v>1820</v>
      </c>
      <c r="M936" t="s">
        <v>235</v>
      </c>
      <c r="N936">
        <v>3</v>
      </c>
      <c r="O936" t="s">
        <v>1846</v>
      </c>
      <c r="P936" t="s">
        <v>1845</v>
      </c>
      <c r="Q936" t="s">
        <v>1844</v>
      </c>
      <c r="R936" s="7">
        <v>35796</v>
      </c>
      <c r="S936" s="8">
        <f t="shared" si="112"/>
        <v>1998</v>
      </c>
      <c r="T936" s="8">
        <v>1998</v>
      </c>
      <c r="U936" s="8">
        <f t="shared" si="113"/>
        <v>24</v>
      </c>
      <c r="V936" s="7">
        <v>1998</v>
      </c>
      <c r="W936" t="s">
        <v>208</v>
      </c>
      <c r="X936" s="2">
        <v>0.28599999999999998</v>
      </c>
      <c r="Y936" s="6">
        <f t="shared" si="118"/>
        <v>7.6346066575905605E-3</v>
      </c>
      <c r="AA936">
        <v>9205071</v>
      </c>
      <c r="AB936">
        <v>28139</v>
      </c>
      <c r="AC936">
        <v>15693937</v>
      </c>
      <c r="AD936" t="s">
        <v>4</v>
      </c>
      <c r="AE936">
        <v>12</v>
      </c>
      <c r="AF936">
        <v>2</v>
      </c>
      <c r="AH936" t="s">
        <v>1843</v>
      </c>
      <c r="AI936" t="s">
        <v>1842</v>
      </c>
      <c r="AK936" t="s">
        <v>1841</v>
      </c>
      <c r="AL936">
        <v>0</v>
      </c>
      <c r="AM936" s="5">
        <f t="shared" si="114"/>
        <v>0</v>
      </c>
      <c r="AN936" s="4">
        <f t="shared" si="119"/>
        <v>0</v>
      </c>
      <c r="AO936" s="3"/>
      <c r="AP936">
        <v>0</v>
      </c>
      <c r="AR936" t="s">
        <v>1</v>
      </c>
      <c r="AT936" s="2" t="s">
        <v>0</v>
      </c>
      <c r="AU936" s="1">
        <f t="shared" si="115"/>
        <v>0.53442246603133925</v>
      </c>
      <c r="AV936" s="1">
        <f t="shared" si="116"/>
        <v>0.38173033287952801</v>
      </c>
      <c r="AW936" s="1">
        <f t="shared" si="117"/>
        <v>0.22903819972771683</v>
      </c>
    </row>
    <row r="937" spans="1:49" x14ac:dyDescent="0.2">
      <c r="A937">
        <v>935</v>
      </c>
      <c r="B937" t="s">
        <v>1840</v>
      </c>
      <c r="F937" t="s">
        <v>1839</v>
      </c>
      <c r="G937" t="s">
        <v>15</v>
      </c>
      <c r="H937" t="s">
        <v>14</v>
      </c>
      <c r="I937" t="s">
        <v>1838</v>
      </c>
      <c r="J937" t="s">
        <v>1837</v>
      </c>
      <c r="K937" t="s">
        <v>1836</v>
      </c>
      <c r="L937" t="s">
        <v>1835</v>
      </c>
      <c r="M937" t="s">
        <v>1834</v>
      </c>
      <c r="N937">
        <v>4</v>
      </c>
      <c r="O937" t="s">
        <v>1833</v>
      </c>
      <c r="P937" t="s">
        <v>1832</v>
      </c>
      <c r="Q937" t="s">
        <v>1831</v>
      </c>
      <c r="R937" s="7">
        <v>35796</v>
      </c>
      <c r="S937" s="8">
        <f t="shared" si="112"/>
        <v>1998</v>
      </c>
      <c r="T937" s="8">
        <v>1998</v>
      </c>
      <c r="U937" s="8">
        <f t="shared" si="113"/>
        <v>24</v>
      </c>
      <c r="V937" s="7">
        <v>35796</v>
      </c>
      <c r="W937" t="s">
        <v>1830</v>
      </c>
      <c r="X937" s="2">
        <v>0.26700000000000002</v>
      </c>
      <c r="Y937" s="6">
        <f t="shared" si="118"/>
        <v>7.1274125090093707E-3</v>
      </c>
      <c r="AA937">
        <v>10224653</v>
      </c>
      <c r="AB937">
        <v>24184</v>
      </c>
      <c r="AD937" t="s">
        <v>4</v>
      </c>
      <c r="AE937">
        <v>7</v>
      </c>
      <c r="AF937">
        <v>1</v>
      </c>
      <c r="AH937" t="s">
        <v>1829</v>
      </c>
      <c r="AI937" t="s">
        <v>1828</v>
      </c>
      <c r="AJ937" t="s">
        <v>1827</v>
      </c>
      <c r="AK937" t="s">
        <v>1826</v>
      </c>
      <c r="AL937">
        <v>4</v>
      </c>
      <c r="AM937" s="5">
        <f t="shared" si="114"/>
        <v>0.16666666666666666</v>
      </c>
      <c r="AN937" s="4">
        <f t="shared" si="119"/>
        <v>2.5242963523917705E-4</v>
      </c>
      <c r="AO937" s="3"/>
      <c r="AP937">
        <v>0</v>
      </c>
      <c r="AR937" t="s">
        <v>1</v>
      </c>
      <c r="AT937" s="2">
        <v>1.014</v>
      </c>
      <c r="AU937" s="1">
        <f t="shared" si="115"/>
        <v>0.5064917646878313</v>
      </c>
      <c r="AV937" s="1">
        <f t="shared" si="116"/>
        <v>0.36899210721242742</v>
      </c>
      <c r="AW937" s="1">
        <f t="shared" si="117"/>
        <v>0.23149244973702349</v>
      </c>
    </row>
    <row r="938" spans="1:49" x14ac:dyDescent="0.2">
      <c r="A938">
        <v>936</v>
      </c>
      <c r="B938" t="s">
        <v>1825</v>
      </c>
      <c r="C938" t="s">
        <v>1824</v>
      </c>
      <c r="F938" t="s">
        <v>1823</v>
      </c>
      <c r="G938" t="s">
        <v>15</v>
      </c>
      <c r="H938" t="s">
        <v>14</v>
      </c>
      <c r="I938" t="s">
        <v>1822</v>
      </c>
      <c r="J938">
        <v>60031004</v>
      </c>
      <c r="K938" t="s">
        <v>1821</v>
      </c>
      <c r="L938" t="s">
        <v>1820</v>
      </c>
      <c r="M938" t="s">
        <v>235</v>
      </c>
      <c r="N938">
        <v>2</v>
      </c>
      <c r="O938" t="s">
        <v>1819</v>
      </c>
      <c r="P938" t="s">
        <v>1818</v>
      </c>
      <c r="Q938" t="s">
        <v>1817</v>
      </c>
      <c r="R938" s="7">
        <v>35796</v>
      </c>
      <c r="S938" s="8">
        <f t="shared" si="112"/>
        <v>1998</v>
      </c>
      <c r="T938" s="8">
        <v>1998</v>
      </c>
      <c r="U938" s="8">
        <f t="shared" si="113"/>
        <v>24</v>
      </c>
      <c r="V938" s="7">
        <v>1998</v>
      </c>
      <c r="W938" t="s">
        <v>208</v>
      </c>
      <c r="X938" s="2">
        <v>0.28599999999999998</v>
      </c>
      <c r="Y938" s="6">
        <f t="shared" si="118"/>
        <v>7.6346066575905605E-3</v>
      </c>
      <c r="AA938">
        <v>9205071</v>
      </c>
      <c r="AB938">
        <v>28139</v>
      </c>
      <c r="AC938">
        <v>15693937</v>
      </c>
      <c r="AD938" t="s">
        <v>4</v>
      </c>
      <c r="AE938">
        <v>12</v>
      </c>
      <c r="AF938">
        <v>6</v>
      </c>
      <c r="AH938" t="s">
        <v>1816</v>
      </c>
      <c r="AI938" t="s">
        <v>1815</v>
      </c>
      <c r="AK938" t="s">
        <v>1814</v>
      </c>
      <c r="AL938">
        <v>2</v>
      </c>
      <c r="AM938" s="5">
        <f t="shared" si="114"/>
        <v>8.3333333333333329E-2</v>
      </c>
      <c r="AN938" s="4">
        <f t="shared" si="119"/>
        <v>1.2621481761958852E-4</v>
      </c>
      <c r="AO938" s="3"/>
      <c r="AP938">
        <v>0</v>
      </c>
      <c r="AR938" t="s">
        <v>1</v>
      </c>
      <c r="AT938" s="2" t="s">
        <v>0</v>
      </c>
      <c r="AU938" s="1">
        <f t="shared" si="115"/>
        <v>0.53820891055992681</v>
      </c>
      <c r="AV938" s="1">
        <f t="shared" si="116"/>
        <v>0.38804107376050745</v>
      </c>
      <c r="AW938" s="1">
        <f t="shared" si="117"/>
        <v>0.23787323696108803</v>
      </c>
    </row>
    <row r="939" spans="1:49" x14ac:dyDescent="0.2">
      <c r="A939">
        <v>937</v>
      </c>
      <c r="B939" t="s">
        <v>1813</v>
      </c>
      <c r="C939" t="s">
        <v>1812</v>
      </c>
      <c r="F939" t="s">
        <v>1811</v>
      </c>
      <c r="G939" t="s">
        <v>15</v>
      </c>
      <c r="H939" t="s">
        <v>14</v>
      </c>
      <c r="I939" t="s">
        <v>1810</v>
      </c>
      <c r="J939">
        <v>60024324</v>
      </c>
      <c r="K939" t="s">
        <v>1809</v>
      </c>
      <c r="L939" t="s">
        <v>1808</v>
      </c>
      <c r="M939" t="s">
        <v>73</v>
      </c>
      <c r="N939">
        <v>5</v>
      </c>
      <c r="O939" t="s">
        <v>1807</v>
      </c>
      <c r="P939" t="s">
        <v>1806</v>
      </c>
      <c r="Q939" t="s">
        <v>1805</v>
      </c>
      <c r="R939" s="7">
        <v>35796</v>
      </c>
      <c r="S939" s="8">
        <f t="shared" ref="S939:S1002" si="120">YEAR(R939)</f>
        <v>1998</v>
      </c>
      <c r="T939" s="8">
        <v>1998</v>
      </c>
      <c r="U939" s="8">
        <f t="shared" ref="U939:U1002" si="121">2022-T939</f>
        <v>24</v>
      </c>
      <c r="V939" s="7">
        <v>1998</v>
      </c>
      <c r="W939" t="s">
        <v>1208</v>
      </c>
      <c r="X939" s="2">
        <v>2.0070000000000001</v>
      </c>
      <c r="Y939" s="6">
        <f t="shared" si="118"/>
        <v>5.3575718747497406E-2</v>
      </c>
      <c r="AA939">
        <v>948276</v>
      </c>
      <c r="AB939">
        <v>27962</v>
      </c>
      <c r="AD939" t="s">
        <v>4</v>
      </c>
      <c r="AE939">
        <v>25</v>
      </c>
      <c r="AF939">
        <v>1</v>
      </c>
      <c r="AH939" t="s">
        <v>1804</v>
      </c>
      <c r="AI939" t="s">
        <v>1803</v>
      </c>
      <c r="AK939" t="s">
        <v>1802</v>
      </c>
      <c r="AL939">
        <v>8</v>
      </c>
      <c r="AM939" s="5">
        <f t="shared" ref="AM939:AM1002" si="122">AL939/U939</f>
        <v>0.33333333333333331</v>
      </c>
      <c r="AN939" s="4">
        <f t="shared" si="119"/>
        <v>5.048592704783541E-4</v>
      </c>
      <c r="AO939" s="3"/>
      <c r="AP939">
        <v>0</v>
      </c>
      <c r="AR939" t="s">
        <v>1</v>
      </c>
      <c r="AT939" s="2">
        <v>4.72</v>
      </c>
      <c r="AU939" s="1">
        <f t="shared" ref="AU939:AU1002" si="123">(Y939*0.7+AN939*0.3)*100</f>
        <v>3.7654460904391689</v>
      </c>
      <c r="AV939" s="1">
        <f t="shared" ref="AV939:AV1002" si="124">(Y939*0.5+AN939*0.5)*100</f>
        <v>2.7040289008987877</v>
      </c>
      <c r="AW939" s="1">
        <f t="shared" ref="AW939:AW1002" si="125">(Y939*0.3+AN939*0.7)*100</f>
        <v>1.6426117113584067</v>
      </c>
    </row>
    <row r="940" spans="1:49" x14ac:dyDescent="0.2">
      <c r="A940">
        <v>938</v>
      </c>
      <c r="B940" t="s">
        <v>1801</v>
      </c>
      <c r="F940" t="s">
        <v>1800</v>
      </c>
      <c r="G940" t="s">
        <v>15</v>
      </c>
      <c r="H940" t="s">
        <v>14</v>
      </c>
      <c r="I940" t="s">
        <v>1799</v>
      </c>
      <c r="J940">
        <v>60023345</v>
      </c>
      <c r="K940" t="s">
        <v>1798</v>
      </c>
      <c r="L940" t="s">
        <v>1797</v>
      </c>
      <c r="M940" t="s">
        <v>609</v>
      </c>
      <c r="N940">
        <v>2</v>
      </c>
      <c r="O940" t="s">
        <v>1796</v>
      </c>
      <c r="P940" t="s">
        <v>1795</v>
      </c>
      <c r="Q940" t="s">
        <v>1794</v>
      </c>
      <c r="R940" s="7">
        <v>35796</v>
      </c>
      <c r="S940" s="8">
        <f t="shared" si="120"/>
        <v>1998</v>
      </c>
      <c r="T940" s="8">
        <v>1998</v>
      </c>
      <c r="U940" s="8">
        <f t="shared" si="121"/>
        <v>24</v>
      </c>
      <c r="V940" s="7">
        <v>35796</v>
      </c>
      <c r="W940" t="s">
        <v>1793</v>
      </c>
      <c r="X940" s="2">
        <v>0.10100000000000001</v>
      </c>
      <c r="Y940" s="6">
        <f t="shared" si="118"/>
        <v>2.6961373161421215E-3</v>
      </c>
      <c r="AA940">
        <v>9711600</v>
      </c>
      <c r="AB940">
        <v>29590</v>
      </c>
      <c r="AD940" t="s">
        <v>4</v>
      </c>
      <c r="AE940">
        <v>8</v>
      </c>
      <c r="AF940">
        <v>1</v>
      </c>
      <c r="AH940" t="s">
        <v>1792</v>
      </c>
      <c r="AL940">
        <v>0</v>
      </c>
      <c r="AM940" s="5">
        <f t="shared" si="122"/>
        <v>0</v>
      </c>
      <c r="AN940" s="4">
        <f t="shared" si="119"/>
        <v>0</v>
      </c>
      <c r="AO940" s="3"/>
      <c r="AP940">
        <v>0</v>
      </c>
      <c r="AR940" t="s">
        <v>1</v>
      </c>
      <c r="AT940" s="2" t="s">
        <v>0</v>
      </c>
      <c r="AU940" s="1">
        <f t="shared" si="123"/>
        <v>0.18872961212994849</v>
      </c>
      <c r="AV940" s="1">
        <f t="shared" si="124"/>
        <v>0.13480686580710607</v>
      </c>
      <c r="AW940" s="1">
        <f t="shared" si="125"/>
        <v>8.0884119484263647E-2</v>
      </c>
    </row>
    <row r="941" spans="1:49" x14ac:dyDescent="0.2">
      <c r="A941">
        <v>939</v>
      </c>
      <c r="B941" t="s">
        <v>1791</v>
      </c>
      <c r="C941" t="s">
        <v>1790</v>
      </c>
      <c r="D941" t="s">
        <v>1789</v>
      </c>
      <c r="F941" t="s">
        <v>1788</v>
      </c>
      <c r="G941" t="s">
        <v>15</v>
      </c>
      <c r="H941" t="s">
        <v>14</v>
      </c>
      <c r="I941" t="s">
        <v>1787</v>
      </c>
      <c r="J941">
        <v>122178998</v>
      </c>
      <c r="K941" t="s">
        <v>1786</v>
      </c>
      <c r="L941" t="s">
        <v>1785</v>
      </c>
      <c r="M941" t="s">
        <v>235</v>
      </c>
      <c r="N941">
        <v>2</v>
      </c>
      <c r="O941" t="s">
        <v>1784</v>
      </c>
      <c r="P941" t="s">
        <v>1783</v>
      </c>
      <c r="Q941" t="s">
        <v>1782</v>
      </c>
      <c r="R941" s="7">
        <v>35796</v>
      </c>
      <c r="S941" s="8">
        <f t="shared" si="120"/>
        <v>1998</v>
      </c>
      <c r="T941" s="8">
        <v>1998</v>
      </c>
      <c r="U941" s="8">
        <f t="shared" si="121"/>
        <v>24</v>
      </c>
      <c r="V941" s="7">
        <v>1998</v>
      </c>
      <c r="W941" t="s">
        <v>1781</v>
      </c>
      <c r="X941" s="2" t="s">
        <v>0</v>
      </c>
      <c r="Y941" s="6" t="e">
        <f t="shared" si="118"/>
        <v>#VALUE!</v>
      </c>
      <c r="AA941">
        <v>9669051</v>
      </c>
      <c r="AB941">
        <v>98696</v>
      </c>
      <c r="AD941" t="s">
        <v>4</v>
      </c>
      <c r="AE941">
        <v>6</v>
      </c>
      <c r="AF941">
        <v>3</v>
      </c>
      <c r="AH941" t="s">
        <v>1780</v>
      </c>
      <c r="AI941" t="s">
        <v>1779</v>
      </c>
      <c r="AJ941" t="s">
        <v>1778</v>
      </c>
      <c r="AK941" t="s">
        <v>1777</v>
      </c>
      <c r="AL941">
        <v>10</v>
      </c>
      <c r="AM941" s="5">
        <f t="shared" si="122"/>
        <v>0.41666666666666669</v>
      </c>
      <c r="AN941" s="4">
        <f t="shared" si="119"/>
        <v>6.310740880979427E-4</v>
      </c>
      <c r="AO941" s="3"/>
      <c r="AP941">
        <v>0</v>
      </c>
      <c r="AR941" t="s">
        <v>1</v>
      </c>
      <c r="AT941" s="2" t="s">
        <v>0</v>
      </c>
      <c r="AU941" s="1" t="e">
        <f t="shared" si="123"/>
        <v>#VALUE!</v>
      </c>
      <c r="AV941" s="1" t="e">
        <f t="shared" si="124"/>
        <v>#VALUE!</v>
      </c>
      <c r="AW941" s="1" t="e">
        <f t="shared" si="125"/>
        <v>#VALUE!</v>
      </c>
    </row>
    <row r="942" spans="1:49" x14ac:dyDescent="0.2">
      <c r="A942">
        <v>940</v>
      </c>
      <c r="B942" t="s">
        <v>1776</v>
      </c>
      <c r="C942" t="s">
        <v>1775</v>
      </c>
      <c r="F942" t="s">
        <v>1774</v>
      </c>
      <c r="G942" t="s">
        <v>15</v>
      </c>
      <c r="H942" t="s">
        <v>14</v>
      </c>
      <c r="I942" t="s">
        <v>1773</v>
      </c>
      <c r="J942" t="s">
        <v>1772</v>
      </c>
      <c r="K942" t="s">
        <v>1771</v>
      </c>
      <c r="L942" t="s">
        <v>1770</v>
      </c>
      <c r="M942" t="s">
        <v>1769</v>
      </c>
      <c r="N942">
        <v>7</v>
      </c>
      <c r="O942" t="s">
        <v>1768</v>
      </c>
      <c r="P942" t="s">
        <v>1767</v>
      </c>
      <c r="Q942" t="s">
        <v>1766</v>
      </c>
      <c r="R942" s="7">
        <v>35796</v>
      </c>
      <c r="S942" s="8">
        <f t="shared" si="120"/>
        <v>1998</v>
      </c>
      <c r="T942" s="8">
        <v>1998</v>
      </c>
      <c r="U942" s="8">
        <f t="shared" si="121"/>
        <v>24</v>
      </c>
      <c r="V942" s="7">
        <v>1998</v>
      </c>
      <c r="W942" t="s">
        <v>1765</v>
      </c>
      <c r="X942" s="2">
        <v>0.83499999999999996</v>
      </c>
      <c r="Y942" s="6">
        <f t="shared" si="118"/>
        <v>2.2289848108699713E-2</v>
      </c>
      <c r="AA942">
        <v>13438832</v>
      </c>
      <c r="AB942">
        <v>22568</v>
      </c>
      <c r="AC942">
        <v>18805981</v>
      </c>
      <c r="AD942" t="s">
        <v>4</v>
      </c>
      <c r="AE942">
        <v>50</v>
      </c>
      <c r="AF942">
        <v>3</v>
      </c>
      <c r="AH942" t="s">
        <v>1764</v>
      </c>
      <c r="AI942" t="s">
        <v>1763</v>
      </c>
      <c r="AK942" t="s">
        <v>1762</v>
      </c>
      <c r="AL942">
        <v>12</v>
      </c>
      <c r="AM942" s="5">
        <f t="shared" si="122"/>
        <v>0.5</v>
      </c>
      <c r="AN942" s="4">
        <f t="shared" si="119"/>
        <v>7.572889057175312E-4</v>
      </c>
      <c r="AO942" s="3"/>
      <c r="AP942">
        <v>1</v>
      </c>
      <c r="AR942" t="s">
        <v>1</v>
      </c>
      <c r="AT942" s="2" t="s">
        <v>0</v>
      </c>
      <c r="AU942" s="1">
        <f t="shared" si="123"/>
        <v>1.583008034780506</v>
      </c>
      <c r="AV942" s="1">
        <f t="shared" si="124"/>
        <v>1.1523568507208621</v>
      </c>
      <c r="AW942" s="1">
        <f t="shared" si="125"/>
        <v>0.7217056666612186</v>
      </c>
    </row>
    <row r="943" spans="1:49" x14ac:dyDescent="0.2">
      <c r="A943">
        <v>941</v>
      </c>
      <c r="B943" t="s">
        <v>1761</v>
      </c>
      <c r="C943" t="s">
        <v>1760</v>
      </c>
      <c r="F943" t="s">
        <v>1759</v>
      </c>
      <c r="G943" t="s">
        <v>15</v>
      </c>
      <c r="H943" t="s">
        <v>14</v>
      </c>
      <c r="I943" t="s">
        <v>1758</v>
      </c>
      <c r="J943">
        <v>60004156</v>
      </c>
      <c r="K943" t="s">
        <v>1757</v>
      </c>
      <c r="L943" t="s">
        <v>1756</v>
      </c>
      <c r="M943" t="s">
        <v>1755</v>
      </c>
      <c r="N943">
        <v>3</v>
      </c>
      <c r="O943" t="s">
        <v>1754</v>
      </c>
      <c r="P943" t="s">
        <v>1753</v>
      </c>
      <c r="Q943" t="s">
        <v>1752</v>
      </c>
      <c r="R943" s="7">
        <v>35796</v>
      </c>
      <c r="S943" s="8">
        <f t="shared" si="120"/>
        <v>1998</v>
      </c>
      <c r="T943" s="8">
        <v>1998</v>
      </c>
      <c r="U943" s="8">
        <f t="shared" si="121"/>
        <v>24</v>
      </c>
      <c r="V943" s="7">
        <v>1998</v>
      </c>
      <c r="W943" t="s">
        <v>1751</v>
      </c>
      <c r="X943" s="2">
        <v>0.85499999999999998</v>
      </c>
      <c r="Y943" s="6">
        <f t="shared" si="118"/>
        <v>2.28237366861536E-2</v>
      </c>
      <c r="AA943">
        <v>980331</v>
      </c>
      <c r="AB943">
        <v>23342</v>
      </c>
      <c r="AD943" t="s">
        <v>4</v>
      </c>
      <c r="AE943">
        <v>24</v>
      </c>
      <c r="AF943">
        <v>9</v>
      </c>
      <c r="AH943" t="s">
        <v>1750</v>
      </c>
      <c r="AI943" t="s">
        <v>1749</v>
      </c>
      <c r="AJ943" t="s">
        <v>1748</v>
      </c>
      <c r="AK943" t="s">
        <v>1747</v>
      </c>
      <c r="AL943">
        <v>21</v>
      </c>
      <c r="AM943" s="5">
        <f t="shared" si="122"/>
        <v>0.875</v>
      </c>
      <c r="AN943" s="4">
        <f t="shared" si="119"/>
        <v>1.3252555850056798E-3</v>
      </c>
      <c r="AO943" s="3"/>
      <c r="AP943">
        <v>0</v>
      </c>
      <c r="AR943" t="s">
        <v>1</v>
      </c>
      <c r="AT943" s="2">
        <v>2.6259999999999999</v>
      </c>
      <c r="AU943" s="1">
        <f t="shared" si="123"/>
        <v>1.6374192355809221</v>
      </c>
      <c r="AV943" s="1">
        <f t="shared" si="124"/>
        <v>1.207449613557964</v>
      </c>
      <c r="AW943" s="1">
        <f t="shared" si="125"/>
        <v>0.77747999153500558</v>
      </c>
    </row>
    <row r="944" spans="1:49" x14ac:dyDescent="0.2">
      <c r="A944">
        <v>942</v>
      </c>
      <c r="B944" t="s">
        <v>1746</v>
      </c>
      <c r="C944" t="s">
        <v>1745</v>
      </c>
      <c r="F944" t="s">
        <v>1744</v>
      </c>
      <c r="G944" t="s">
        <v>15</v>
      </c>
      <c r="H944" t="s">
        <v>14</v>
      </c>
      <c r="I944" t="s">
        <v>1743</v>
      </c>
      <c r="J944">
        <v>60015577</v>
      </c>
      <c r="K944" t="s">
        <v>1742</v>
      </c>
      <c r="L944" t="s">
        <v>1741</v>
      </c>
      <c r="M944" t="s">
        <v>73</v>
      </c>
      <c r="N944">
        <v>2</v>
      </c>
      <c r="O944" t="s">
        <v>1740</v>
      </c>
      <c r="P944" t="s">
        <v>1739</v>
      </c>
      <c r="Q944" t="s">
        <v>1738</v>
      </c>
      <c r="R944" s="7">
        <v>35796</v>
      </c>
      <c r="S944" s="8">
        <f t="shared" si="120"/>
        <v>1998</v>
      </c>
      <c r="T944" s="8">
        <v>1998</v>
      </c>
      <c r="U944" s="8">
        <f t="shared" si="121"/>
        <v>24</v>
      </c>
      <c r="V944" s="7">
        <v>1998</v>
      </c>
      <c r="W944" t="s">
        <v>1737</v>
      </c>
      <c r="X944" s="2">
        <v>0.53400000000000003</v>
      </c>
      <c r="Y944" s="6">
        <f t="shared" si="118"/>
        <v>1.4254825018018741E-2</v>
      </c>
      <c r="AA944">
        <v>8927553</v>
      </c>
      <c r="AB944">
        <v>20484</v>
      </c>
      <c r="AD944" t="s">
        <v>4</v>
      </c>
      <c r="AE944">
        <v>11</v>
      </c>
      <c r="AF944">
        <v>4</v>
      </c>
      <c r="AH944" t="s">
        <v>1736</v>
      </c>
      <c r="AI944" t="s">
        <v>1735</v>
      </c>
      <c r="AJ944" t="s">
        <v>1734</v>
      </c>
      <c r="AK944" t="s">
        <v>1733</v>
      </c>
      <c r="AL944">
        <v>14</v>
      </c>
      <c r="AM944" s="5">
        <f t="shared" si="122"/>
        <v>0.58333333333333337</v>
      </c>
      <c r="AN944" s="4">
        <f t="shared" si="119"/>
        <v>8.835037233371198E-4</v>
      </c>
      <c r="AO944" s="3"/>
      <c r="AP944">
        <v>0</v>
      </c>
      <c r="AR944" t="s">
        <v>1</v>
      </c>
      <c r="AS944" t="s">
        <v>1732</v>
      </c>
      <c r="AT944" s="2">
        <v>1.3089999999999999</v>
      </c>
      <c r="AU944" s="1">
        <f t="shared" si="123"/>
        <v>1.0243428629614255</v>
      </c>
      <c r="AV944" s="1">
        <f t="shared" si="124"/>
        <v>0.7569164370677931</v>
      </c>
      <c r="AW944" s="1">
        <f t="shared" si="125"/>
        <v>0.48949001117416063</v>
      </c>
    </row>
    <row r="945" spans="1:49" x14ac:dyDescent="0.2">
      <c r="A945">
        <v>943</v>
      </c>
      <c r="B945" t="s">
        <v>1731</v>
      </c>
      <c r="C945" t="s">
        <v>1730</v>
      </c>
      <c r="E945">
        <v>9789770</v>
      </c>
      <c r="F945" t="s">
        <v>1729</v>
      </c>
      <c r="G945" t="s">
        <v>15</v>
      </c>
      <c r="H945" t="s">
        <v>14</v>
      </c>
      <c r="I945" t="s">
        <v>1728</v>
      </c>
      <c r="J945" t="s">
        <v>1727</v>
      </c>
      <c r="K945" t="s">
        <v>1726</v>
      </c>
      <c r="L945" t="s">
        <v>1725</v>
      </c>
      <c r="M945" t="s">
        <v>1724</v>
      </c>
      <c r="N945">
        <v>7</v>
      </c>
      <c r="O945" t="s">
        <v>1723</v>
      </c>
      <c r="P945" t="s">
        <v>1722</v>
      </c>
      <c r="Q945" t="s">
        <v>1721</v>
      </c>
      <c r="R945" s="7">
        <v>35796</v>
      </c>
      <c r="S945" s="8">
        <f t="shared" si="120"/>
        <v>1998</v>
      </c>
      <c r="T945" s="8">
        <v>1998</v>
      </c>
      <c r="U945" s="8">
        <f t="shared" si="121"/>
        <v>24</v>
      </c>
      <c r="V945" s="7" t="s">
        <v>1720</v>
      </c>
      <c r="W945" t="s">
        <v>1719</v>
      </c>
      <c r="X945" s="2">
        <v>0.89600000000000002</v>
      </c>
      <c r="Y945" s="6">
        <f t="shared" si="118"/>
        <v>2.3918208269934065E-2</v>
      </c>
      <c r="AA945">
        <v>2656736</v>
      </c>
      <c r="AB945">
        <v>29901</v>
      </c>
      <c r="AD945" t="s">
        <v>4</v>
      </c>
      <c r="AE945">
        <v>14</v>
      </c>
      <c r="AF945">
        <v>5</v>
      </c>
      <c r="AH945" t="s">
        <v>1718</v>
      </c>
      <c r="AI945" t="s">
        <v>1717</v>
      </c>
      <c r="AJ945" t="s">
        <v>1716</v>
      </c>
      <c r="AK945" t="s">
        <v>1715</v>
      </c>
      <c r="AL945">
        <v>22</v>
      </c>
      <c r="AM945" s="5">
        <f t="shared" si="122"/>
        <v>0.91666666666666663</v>
      </c>
      <c r="AN945" s="4">
        <f t="shared" si="119"/>
        <v>1.3883629938154739E-3</v>
      </c>
      <c r="AO945" s="3"/>
      <c r="AP945">
        <v>0</v>
      </c>
      <c r="AQ945" t="s">
        <v>1714</v>
      </c>
      <c r="AR945" t="s">
        <v>1713</v>
      </c>
      <c r="AS945" t="s">
        <v>1712</v>
      </c>
      <c r="AT945" s="2">
        <v>3.9140000000000001</v>
      </c>
      <c r="AU945" s="1">
        <f t="shared" si="123"/>
        <v>1.7159254687098484</v>
      </c>
      <c r="AV945" s="1">
        <f t="shared" si="124"/>
        <v>1.2653285631874769</v>
      </c>
      <c r="AW945" s="1">
        <f t="shared" si="125"/>
        <v>0.81473165766510502</v>
      </c>
    </row>
    <row r="946" spans="1:49" x14ac:dyDescent="0.2">
      <c r="A946">
        <v>944</v>
      </c>
      <c r="B946" t="s">
        <v>1711</v>
      </c>
      <c r="C946" t="s">
        <v>1710</v>
      </c>
      <c r="F946" t="s">
        <v>1709</v>
      </c>
      <c r="G946" t="s">
        <v>15</v>
      </c>
      <c r="H946" t="s">
        <v>14</v>
      </c>
      <c r="I946" t="s">
        <v>1708</v>
      </c>
      <c r="J946" t="s">
        <v>1707</v>
      </c>
      <c r="K946" t="s">
        <v>1706</v>
      </c>
      <c r="L946" t="s">
        <v>1705</v>
      </c>
      <c r="M946" t="s">
        <v>26</v>
      </c>
      <c r="N946">
        <v>5</v>
      </c>
      <c r="O946" t="s">
        <v>1704</v>
      </c>
      <c r="P946" t="s">
        <v>1703</v>
      </c>
      <c r="Q946" t="s">
        <v>1702</v>
      </c>
      <c r="R946" s="7">
        <v>35796</v>
      </c>
      <c r="S946" s="8">
        <f t="shared" si="120"/>
        <v>1998</v>
      </c>
      <c r="T946" s="8">
        <v>1998</v>
      </c>
      <c r="U946" s="8">
        <f t="shared" si="121"/>
        <v>24</v>
      </c>
      <c r="V946" s="7">
        <v>1998</v>
      </c>
      <c r="W946" t="s">
        <v>1444</v>
      </c>
      <c r="X946" s="2">
        <v>1.1579999999999999</v>
      </c>
      <c r="Y946" s="6">
        <f t="shared" si="118"/>
        <v>3.0912148634579962E-2</v>
      </c>
      <c r="AA946">
        <v>1668595</v>
      </c>
      <c r="AB946">
        <v>14223</v>
      </c>
      <c r="AD946" t="s">
        <v>4</v>
      </c>
      <c r="AE946">
        <v>56</v>
      </c>
      <c r="AF946">
        <v>3</v>
      </c>
      <c r="AH946" t="s">
        <v>1701</v>
      </c>
      <c r="AI946" t="s">
        <v>1700</v>
      </c>
      <c r="AJ946" t="s">
        <v>1699</v>
      </c>
      <c r="AK946" t="s">
        <v>1698</v>
      </c>
      <c r="AL946">
        <v>19</v>
      </c>
      <c r="AM946" s="5">
        <f t="shared" si="122"/>
        <v>0.79166666666666663</v>
      </c>
      <c r="AN946" s="4">
        <f t="shared" si="119"/>
        <v>1.199040767386091E-3</v>
      </c>
      <c r="AO946" s="3"/>
      <c r="AP946">
        <v>0</v>
      </c>
      <c r="AQ946" t="s">
        <v>1697</v>
      </c>
      <c r="AR946" t="s">
        <v>1</v>
      </c>
      <c r="AS946" t="s">
        <v>1696</v>
      </c>
      <c r="AT946" s="2">
        <v>3.573</v>
      </c>
      <c r="AU946" s="1">
        <f t="shared" si="123"/>
        <v>2.19982162744218</v>
      </c>
      <c r="AV946" s="1">
        <f t="shared" si="124"/>
        <v>1.6055594700983029</v>
      </c>
      <c r="AW946" s="1">
        <f t="shared" si="125"/>
        <v>1.0112973127544251</v>
      </c>
    </row>
    <row r="947" spans="1:49" x14ac:dyDescent="0.2">
      <c r="A947">
        <v>945</v>
      </c>
      <c r="B947" t="s">
        <v>1695</v>
      </c>
      <c r="C947" t="s">
        <v>1694</v>
      </c>
      <c r="F947" t="s">
        <v>1693</v>
      </c>
      <c r="G947" t="s">
        <v>15</v>
      </c>
      <c r="H947" t="s">
        <v>14</v>
      </c>
      <c r="I947" t="s">
        <v>1692</v>
      </c>
      <c r="J947" t="s">
        <v>1691</v>
      </c>
      <c r="K947" t="s">
        <v>1690</v>
      </c>
      <c r="L947" t="s">
        <v>1689</v>
      </c>
      <c r="M947" t="s">
        <v>1688</v>
      </c>
      <c r="N947">
        <v>8</v>
      </c>
      <c r="O947" t="s">
        <v>1687</v>
      </c>
      <c r="P947" t="s">
        <v>1686</v>
      </c>
      <c r="Q947" t="s">
        <v>1685</v>
      </c>
      <c r="R947" s="7">
        <v>35796</v>
      </c>
      <c r="S947" s="8">
        <f t="shared" si="120"/>
        <v>1998</v>
      </c>
      <c r="T947" s="8">
        <v>1998</v>
      </c>
      <c r="U947" s="8">
        <f t="shared" si="121"/>
        <v>24</v>
      </c>
      <c r="V947" s="7">
        <v>36039</v>
      </c>
      <c r="W947" t="s">
        <v>1684</v>
      </c>
      <c r="X947" s="2">
        <v>0.438</v>
      </c>
      <c r="Y947" s="6">
        <f t="shared" si="118"/>
        <v>1.1692159846240091E-2</v>
      </c>
      <c r="AA947">
        <v>13220829</v>
      </c>
      <c r="AB947">
        <v>21100247800</v>
      </c>
      <c r="AD947" t="s">
        <v>4</v>
      </c>
      <c r="AE947">
        <v>46</v>
      </c>
      <c r="AF947">
        <v>3</v>
      </c>
      <c r="AH947" t="s">
        <v>1683</v>
      </c>
      <c r="AI947" t="s">
        <v>1682</v>
      </c>
      <c r="AJ947" t="s">
        <v>1681</v>
      </c>
      <c r="AK947" t="s">
        <v>1680</v>
      </c>
      <c r="AL947">
        <v>19</v>
      </c>
      <c r="AM947" s="5">
        <f t="shared" si="122"/>
        <v>0.79166666666666663</v>
      </c>
      <c r="AN947" s="4">
        <f t="shared" si="119"/>
        <v>1.199040767386091E-3</v>
      </c>
      <c r="AO947" s="3"/>
      <c r="AP947">
        <v>0</v>
      </c>
      <c r="AR947" t="s">
        <v>1</v>
      </c>
      <c r="AT947" s="2">
        <v>1.675</v>
      </c>
      <c r="AU947" s="1">
        <f t="shared" si="123"/>
        <v>0.854422412258389</v>
      </c>
      <c r="AV947" s="1">
        <f t="shared" si="124"/>
        <v>0.64456003068130907</v>
      </c>
      <c r="AW947" s="1">
        <f t="shared" si="125"/>
        <v>0.43469764910422909</v>
      </c>
    </row>
    <row r="948" spans="1:49" x14ac:dyDescent="0.2">
      <c r="A948">
        <v>946</v>
      </c>
      <c r="B948" t="s">
        <v>1679</v>
      </c>
      <c r="C948" t="s">
        <v>1678</v>
      </c>
      <c r="D948" t="s">
        <v>1677</v>
      </c>
      <c r="F948" t="s">
        <v>1676</v>
      </c>
      <c r="G948" t="s">
        <v>15</v>
      </c>
      <c r="H948" t="s">
        <v>14</v>
      </c>
      <c r="I948" t="s">
        <v>1675</v>
      </c>
      <c r="J948" t="s">
        <v>1674</v>
      </c>
      <c r="K948" t="s">
        <v>1673</v>
      </c>
      <c r="L948" t="s">
        <v>1672</v>
      </c>
      <c r="M948" t="s">
        <v>1671</v>
      </c>
      <c r="N948">
        <v>8</v>
      </c>
      <c r="O948" t="s">
        <v>1670</v>
      </c>
      <c r="P948" t="s">
        <v>1669</v>
      </c>
      <c r="Q948" t="s">
        <v>1668</v>
      </c>
      <c r="R948" s="7">
        <v>35796</v>
      </c>
      <c r="S948" s="8">
        <f t="shared" si="120"/>
        <v>1998</v>
      </c>
      <c r="T948" s="8">
        <v>1998</v>
      </c>
      <c r="U948" s="8">
        <f t="shared" si="121"/>
        <v>24</v>
      </c>
      <c r="V948" s="7">
        <v>1998</v>
      </c>
      <c r="W948" t="s">
        <v>1263</v>
      </c>
      <c r="X948" s="2">
        <v>0.55300000000000005</v>
      </c>
      <c r="Y948" s="6">
        <f t="shared" si="118"/>
        <v>1.4762019166599933E-2</v>
      </c>
      <c r="AA948">
        <v>1679317</v>
      </c>
      <c r="AB948">
        <v>26696</v>
      </c>
      <c r="AD948" t="s">
        <v>4</v>
      </c>
      <c r="AE948" t="s">
        <v>1262</v>
      </c>
      <c r="AH948" t="s">
        <v>1667</v>
      </c>
      <c r="AI948" t="s">
        <v>1666</v>
      </c>
      <c r="AK948" t="s">
        <v>1665</v>
      </c>
      <c r="AL948">
        <v>4</v>
      </c>
      <c r="AM948" s="5">
        <f t="shared" si="122"/>
        <v>0.16666666666666666</v>
      </c>
      <c r="AN948" s="4">
        <f t="shared" si="119"/>
        <v>2.5242963523917705E-4</v>
      </c>
      <c r="AO948" s="3"/>
      <c r="AP948">
        <v>0</v>
      </c>
      <c r="AR948" t="s">
        <v>1</v>
      </c>
      <c r="AT948" s="2">
        <v>2.5230000000000001</v>
      </c>
      <c r="AU948" s="1">
        <f t="shared" si="123"/>
        <v>1.0409142307191703</v>
      </c>
      <c r="AV948" s="1">
        <f t="shared" si="124"/>
        <v>0.75072244009195555</v>
      </c>
      <c r="AW948" s="1">
        <f t="shared" si="125"/>
        <v>0.46053064946474037</v>
      </c>
    </row>
    <row r="949" spans="1:49" x14ac:dyDescent="0.2">
      <c r="A949">
        <v>947</v>
      </c>
      <c r="B949" t="s">
        <v>1664</v>
      </c>
      <c r="C949" t="s">
        <v>1663</v>
      </c>
      <c r="F949" t="s">
        <v>1662</v>
      </c>
      <c r="G949" t="s">
        <v>15</v>
      </c>
      <c r="H949" t="s">
        <v>14</v>
      </c>
      <c r="I949" t="s">
        <v>1661</v>
      </c>
      <c r="N949">
        <v>4</v>
      </c>
      <c r="O949" t="s">
        <v>1660</v>
      </c>
      <c r="P949" t="s">
        <v>1659</v>
      </c>
      <c r="Q949" t="s">
        <v>1658</v>
      </c>
      <c r="R949" s="7">
        <v>35796</v>
      </c>
      <c r="S949" s="8">
        <f t="shared" si="120"/>
        <v>1998</v>
      </c>
      <c r="T949" s="8">
        <v>1998</v>
      </c>
      <c r="U949" s="8">
        <f t="shared" si="121"/>
        <v>24</v>
      </c>
      <c r="V949" s="7">
        <v>1998</v>
      </c>
      <c r="W949" t="s">
        <v>208</v>
      </c>
      <c r="X949" s="2">
        <v>0.28599999999999998</v>
      </c>
      <c r="Y949" s="6">
        <f t="shared" si="118"/>
        <v>7.6346066575905605E-3</v>
      </c>
      <c r="AA949">
        <v>9205071</v>
      </c>
      <c r="AB949">
        <v>28139</v>
      </c>
      <c r="AC949">
        <v>15693937</v>
      </c>
      <c r="AD949" t="s">
        <v>4</v>
      </c>
      <c r="AE949">
        <v>12</v>
      </c>
      <c r="AF949">
        <v>1</v>
      </c>
      <c r="AH949" t="s">
        <v>1657</v>
      </c>
      <c r="AI949" t="s">
        <v>1656</v>
      </c>
      <c r="AK949" t="s">
        <v>1655</v>
      </c>
      <c r="AL949">
        <v>12</v>
      </c>
      <c r="AM949" s="5">
        <f t="shared" si="122"/>
        <v>0.5</v>
      </c>
      <c r="AN949" s="4">
        <f t="shared" si="119"/>
        <v>7.572889057175312E-4</v>
      </c>
      <c r="AO949" s="3"/>
      <c r="AP949">
        <v>0</v>
      </c>
      <c r="AR949" t="s">
        <v>1</v>
      </c>
      <c r="AT949" s="2" t="s">
        <v>0</v>
      </c>
      <c r="AU949" s="1">
        <f t="shared" si="123"/>
        <v>0.55714113320286518</v>
      </c>
      <c r="AV949" s="1">
        <f t="shared" si="124"/>
        <v>0.41959477816540458</v>
      </c>
      <c r="AW949" s="1">
        <f t="shared" si="125"/>
        <v>0.28204842312794398</v>
      </c>
    </row>
    <row r="950" spans="1:49" x14ac:dyDescent="0.2">
      <c r="A950">
        <v>948</v>
      </c>
      <c r="B950" t="s">
        <v>1654</v>
      </c>
      <c r="C950" t="s">
        <v>1653</v>
      </c>
      <c r="D950" t="s">
        <v>1652</v>
      </c>
      <c r="F950" t="s">
        <v>1651</v>
      </c>
      <c r="G950" t="s">
        <v>15</v>
      </c>
      <c r="H950" t="s">
        <v>14</v>
      </c>
      <c r="I950" t="s">
        <v>1650</v>
      </c>
      <c r="J950" t="s">
        <v>1649</v>
      </c>
      <c r="K950" t="s">
        <v>1648</v>
      </c>
      <c r="L950" t="s">
        <v>1647</v>
      </c>
      <c r="M950" t="s">
        <v>1646</v>
      </c>
      <c r="N950">
        <v>3</v>
      </c>
      <c r="O950" t="s">
        <v>1645</v>
      </c>
      <c r="P950" t="s">
        <v>1644</v>
      </c>
      <c r="Q950" t="s">
        <v>1643</v>
      </c>
      <c r="R950" s="7">
        <v>35796</v>
      </c>
      <c r="S950" s="8">
        <f t="shared" si="120"/>
        <v>1998</v>
      </c>
      <c r="T950" s="8">
        <v>1998</v>
      </c>
      <c r="U950" s="8">
        <f t="shared" si="121"/>
        <v>24</v>
      </c>
      <c r="V950" s="7">
        <v>1998</v>
      </c>
      <c r="W950" t="s">
        <v>1263</v>
      </c>
      <c r="X950" s="2">
        <v>0.55300000000000005</v>
      </c>
      <c r="Y950" s="6">
        <f t="shared" si="118"/>
        <v>1.4762019166599933E-2</v>
      </c>
      <c r="AA950">
        <v>1679317</v>
      </c>
      <c r="AB950">
        <v>26696</v>
      </c>
      <c r="AD950" t="s">
        <v>4</v>
      </c>
      <c r="AE950" t="s">
        <v>1262</v>
      </c>
      <c r="AH950" t="s">
        <v>1642</v>
      </c>
      <c r="AI950" t="s">
        <v>1641</v>
      </c>
      <c r="AK950" t="s">
        <v>1640</v>
      </c>
      <c r="AL950">
        <v>3</v>
      </c>
      <c r="AM950" s="5">
        <f t="shared" si="122"/>
        <v>0.125</v>
      </c>
      <c r="AN950" s="4">
        <f t="shared" si="119"/>
        <v>1.893222264293828E-4</v>
      </c>
      <c r="AO950" s="3"/>
      <c r="AP950">
        <v>0</v>
      </c>
      <c r="AR950" t="s">
        <v>1</v>
      </c>
      <c r="AT950" s="2">
        <v>2.5230000000000001</v>
      </c>
      <c r="AU950" s="1">
        <f t="shared" si="123"/>
        <v>1.0390210084548765</v>
      </c>
      <c r="AV950" s="1">
        <f t="shared" si="124"/>
        <v>0.7475670696514658</v>
      </c>
      <c r="AW950" s="1">
        <f t="shared" si="125"/>
        <v>0.45611313084805477</v>
      </c>
    </row>
    <row r="951" spans="1:49" x14ac:dyDescent="0.2">
      <c r="A951">
        <v>949</v>
      </c>
      <c r="B951" t="s">
        <v>1639</v>
      </c>
      <c r="F951" t="s">
        <v>1638</v>
      </c>
      <c r="G951" t="s">
        <v>15</v>
      </c>
      <c r="H951" t="s">
        <v>14</v>
      </c>
      <c r="I951" t="s">
        <v>1637</v>
      </c>
      <c r="J951">
        <v>60025555</v>
      </c>
      <c r="K951" t="s">
        <v>1636</v>
      </c>
      <c r="L951" t="s">
        <v>966</v>
      </c>
      <c r="M951" t="s">
        <v>89</v>
      </c>
      <c r="N951">
        <v>1</v>
      </c>
      <c r="O951" t="s">
        <v>1635</v>
      </c>
      <c r="P951">
        <v>35408327500</v>
      </c>
      <c r="Q951">
        <v>60025555</v>
      </c>
      <c r="R951" s="7">
        <v>35796</v>
      </c>
      <c r="S951" s="8">
        <f t="shared" si="120"/>
        <v>1998</v>
      </c>
      <c r="T951" s="8">
        <v>1998</v>
      </c>
      <c r="U951" s="8">
        <f t="shared" si="121"/>
        <v>24</v>
      </c>
      <c r="V951" s="7">
        <v>1998</v>
      </c>
      <c r="W951" t="s">
        <v>1634</v>
      </c>
      <c r="X951" s="2">
        <v>0.182</v>
      </c>
      <c r="Y951" s="6">
        <f t="shared" si="118"/>
        <v>4.8583860548303574E-3</v>
      </c>
      <c r="AA951">
        <v>9168524</v>
      </c>
      <c r="AB951">
        <v>26075</v>
      </c>
      <c r="AD951" t="s">
        <v>4</v>
      </c>
      <c r="AE951" t="s">
        <v>1633</v>
      </c>
      <c r="AF951">
        <v>1</v>
      </c>
      <c r="AH951" t="s">
        <v>1632</v>
      </c>
      <c r="AI951" t="s">
        <v>1631</v>
      </c>
      <c r="AJ951" t="s">
        <v>1630</v>
      </c>
      <c r="AK951" t="s">
        <v>1629</v>
      </c>
      <c r="AL951">
        <v>11</v>
      </c>
      <c r="AM951" s="5">
        <f t="shared" si="122"/>
        <v>0.45833333333333331</v>
      </c>
      <c r="AN951" s="4">
        <f t="shared" si="119"/>
        <v>6.9418149690773695E-4</v>
      </c>
      <c r="AO951" s="3"/>
      <c r="AP951">
        <v>0</v>
      </c>
      <c r="AR951" t="s">
        <v>1</v>
      </c>
      <c r="AT951" s="2">
        <v>0.35199999999999998</v>
      </c>
      <c r="AU951" s="1">
        <f t="shared" si="123"/>
        <v>0.3609124687453571</v>
      </c>
      <c r="AV951" s="1">
        <f t="shared" si="124"/>
        <v>0.27762837758690473</v>
      </c>
      <c r="AW951" s="1">
        <f t="shared" si="125"/>
        <v>0.19434428642845231</v>
      </c>
    </row>
    <row r="952" spans="1:49" x14ac:dyDescent="0.2">
      <c r="A952">
        <v>950</v>
      </c>
      <c r="B952" t="s">
        <v>1628</v>
      </c>
      <c r="C952" t="s">
        <v>1627</v>
      </c>
      <c r="F952" t="s">
        <v>1626</v>
      </c>
      <c r="G952" t="s">
        <v>15</v>
      </c>
      <c r="H952" t="s">
        <v>14</v>
      </c>
      <c r="I952" t="s">
        <v>1625</v>
      </c>
      <c r="J952">
        <v>60012708</v>
      </c>
      <c r="K952" t="s">
        <v>371</v>
      </c>
      <c r="L952" t="s">
        <v>370</v>
      </c>
      <c r="M952" t="s">
        <v>73</v>
      </c>
      <c r="N952">
        <v>2</v>
      </c>
      <c r="O952" t="s">
        <v>1624</v>
      </c>
      <c r="P952" t="s">
        <v>1623</v>
      </c>
      <c r="Q952" t="s">
        <v>1622</v>
      </c>
      <c r="R952" s="7">
        <v>35796</v>
      </c>
      <c r="S952" s="8">
        <f t="shared" si="120"/>
        <v>1998</v>
      </c>
      <c r="T952" s="8">
        <v>1998</v>
      </c>
      <c r="U952" s="8">
        <f t="shared" si="121"/>
        <v>24</v>
      </c>
      <c r="V952" s="7" t="s">
        <v>934</v>
      </c>
      <c r="W952" t="s">
        <v>1621</v>
      </c>
      <c r="X952" s="2">
        <v>0.371</v>
      </c>
      <c r="Y952" s="6">
        <f t="shared" si="118"/>
        <v>9.9036331117695747E-3</v>
      </c>
      <c r="AA952">
        <v>486604</v>
      </c>
      <c r="AB952">
        <v>28580</v>
      </c>
      <c r="AD952" t="s">
        <v>4</v>
      </c>
      <c r="AE952">
        <v>33</v>
      </c>
      <c r="AF952">
        <v>1</v>
      </c>
      <c r="AH952" t="s">
        <v>1620</v>
      </c>
      <c r="AI952" t="s">
        <v>1619</v>
      </c>
      <c r="AK952" t="s">
        <v>1618</v>
      </c>
      <c r="AL952">
        <v>30</v>
      </c>
      <c r="AM952" s="5">
        <f t="shared" si="122"/>
        <v>1.25</v>
      </c>
      <c r="AN952" s="4">
        <f t="shared" si="119"/>
        <v>1.8932222642938281E-3</v>
      </c>
      <c r="AO952" s="3"/>
      <c r="AP952">
        <v>0</v>
      </c>
      <c r="AR952" t="s">
        <v>1</v>
      </c>
      <c r="AT952" s="2">
        <v>1.431</v>
      </c>
      <c r="AU952" s="1">
        <f t="shared" si="123"/>
        <v>0.75005098575268503</v>
      </c>
      <c r="AV952" s="1">
        <f t="shared" si="124"/>
        <v>0.5898427688031701</v>
      </c>
      <c r="AW952" s="1">
        <f t="shared" si="125"/>
        <v>0.42963455185365523</v>
      </c>
    </row>
    <row r="953" spans="1:49" x14ac:dyDescent="0.2">
      <c r="A953">
        <v>951</v>
      </c>
      <c r="B953" t="s">
        <v>1617</v>
      </c>
      <c r="C953" t="s">
        <v>1616</v>
      </c>
      <c r="F953" t="s">
        <v>1615</v>
      </c>
      <c r="G953" t="s">
        <v>15</v>
      </c>
      <c r="H953" t="s">
        <v>14</v>
      </c>
      <c r="I953" t="s">
        <v>1614</v>
      </c>
      <c r="J953">
        <v>60012370</v>
      </c>
      <c r="K953" t="s">
        <v>1613</v>
      </c>
      <c r="L953" t="s">
        <v>1612</v>
      </c>
      <c r="M953" t="s">
        <v>1173</v>
      </c>
      <c r="N953">
        <v>3</v>
      </c>
      <c r="O953" t="s">
        <v>1611</v>
      </c>
      <c r="P953" t="s">
        <v>1610</v>
      </c>
      <c r="Q953" t="s">
        <v>1609</v>
      </c>
      <c r="R953" s="7">
        <v>35796</v>
      </c>
      <c r="S953" s="8">
        <f t="shared" si="120"/>
        <v>1998</v>
      </c>
      <c r="T953" s="8">
        <v>1998</v>
      </c>
      <c r="U953" s="8">
        <f t="shared" si="121"/>
        <v>24</v>
      </c>
      <c r="V953" s="7">
        <v>1998</v>
      </c>
      <c r="W953" t="s">
        <v>1169</v>
      </c>
      <c r="X953" s="2">
        <v>0.30399999999999999</v>
      </c>
      <c r="Y953" s="6">
        <f t="shared" si="118"/>
        <v>8.115106377299057E-3</v>
      </c>
      <c r="AA953">
        <v>8952477</v>
      </c>
      <c r="AB953">
        <v>12250</v>
      </c>
      <c r="AD953" t="s">
        <v>4</v>
      </c>
      <c r="AE953">
        <v>17</v>
      </c>
      <c r="AF953">
        <v>1</v>
      </c>
      <c r="AH953" t="s">
        <v>1608</v>
      </c>
      <c r="AI953" t="s">
        <v>1607</v>
      </c>
      <c r="AJ953" t="s">
        <v>1606</v>
      </c>
      <c r="AK953" t="s">
        <v>1605</v>
      </c>
      <c r="AL953">
        <v>15</v>
      </c>
      <c r="AM953" s="5">
        <f t="shared" si="122"/>
        <v>0.625</v>
      </c>
      <c r="AN953" s="4">
        <f t="shared" si="119"/>
        <v>9.4661113214691405E-4</v>
      </c>
      <c r="AO953" s="3"/>
      <c r="AP953">
        <v>0</v>
      </c>
      <c r="AR953" t="s">
        <v>1</v>
      </c>
      <c r="AT953" s="2" t="s">
        <v>0</v>
      </c>
      <c r="AU953" s="1">
        <f t="shared" si="123"/>
        <v>0.5964557803753413</v>
      </c>
      <c r="AV953" s="1">
        <f t="shared" si="124"/>
        <v>0.45308587547229862</v>
      </c>
      <c r="AW953" s="1">
        <f t="shared" si="125"/>
        <v>0.30971597056925571</v>
      </c>
    </row>
    <row r="954" spans="1:49" x14ac:dyDescent="0.2">
      <c r="A954">
        <v>952</v>
      </c>
      <c r="B954" t="s">
        <v>1604</v>
      </c>
      <c r="C954" t="s">
        <v>1603</v>
      </c>
      <c r="F954" t="s">
        <v>1602</v>
      </c>
      <c r="G954" t="s">
        <v>15</v>
      </c>
      <c r="H954" t="s">
        <v>14</v>
      </c>
      <c r="I954" t="s">
        <v>1601</v>
      </c>
      <c r="J954">
        <v>60012708</v>
      </c>
      <c r="K954" t="s">
        <v>371</v>
      </c>
      <c r="L954" t="s">
        <v>370</v>
      </c>
      <c r="M954" t="s">
        <v>73</v>
      </c>
      <c r="N954">
        <v>3</v>
      </c>
      <c r="O954" t="s">
        <v>1600</v>
      </c>
      <c r="P954" t="s">
        <v>1599</v>
      </c>
      <c r="Q954" t="s">
        <v>1598</v>
      </c>
      <c r="R954" s="7">
        <v>35796</v>
      </c>
      <c r="S954" s="8">
        <f t="shared" si="120"/>
        <v>1998</v>
      </c>
      <c r="T954" s="8">
        <v>1998</v>
      </c>
      <c r="U954" s="8">
        <f t="shared" si="121"/>
        <v>24</v>
      </c>
      <c r="V954" s="7">
        <v>1998</v>
      </c>
      <c r="W954" t="s">
        <v>1597</v>
      </c>
      <c r="X954" s="2">
        <v>0.39</v>
      </c>
      <c r="Y954" s="6">
        <f t="shared" si="118"/>
        <v>1.0410827260350766E-2</v>
      </c>
      <c r="AA954" t="s">
        <v>1596</v>
      </c>
      <c r="AB954">
        <v>18780</v>
      </c>
      <c r="AD954" t="s">
        <v>4</v>
      </c>
      <c r="AE954">
        <v>17</v>
      </c>
      <c r="AF954">
        <v>1</v>
      </c>
      <c r="AH954" t="s">
        <v>1595</v>
      </c>
      <c r="AI954" t="s">
        <v>1594</v>
      </c>
      <c r="AK954" t="s">
        <v>1593</v>
      </c>
      <c r="AL954">
        <v>4</v>
      </c>
      <c r="AM954" s="5">
        <f t="shared" si="122"/>
        <v>0.16666666666666666</v>
      </c>
      <c r="AN954" s="4">
        <f t="shared" si="119"/>
        <v>2.5242963523917705E-4</v>
      </c>
      <c r="AO954" s="3"/>
      <c r="AP954">
        <v>0</v>
      </c>
      <c r="AR954" t="s">
        <v>1</v>
      </c>
      <c r="AT954" s="2" t="s">
        <v>0</v>
      </c>
      <c r="AU954" s="1">
        <f t="shared" si="123"/>
        <v>0.7363307972817289</v>
      </c>
      <c r="AV954" s="1">
        <f t="shared" si="124"/>
        <v>0.53316284477949716</v>
      </c>
      <c r="AW954" s="1">
        <f t="shared" si="125"/>
        <v>0.32999489227726536</v>
      </c>
    </row>
    <row r="955" spans="1:49" x14ac:dyDescent="0.2">
      <c r="A955">
        <v>953</v>
      </c>
      <c r="B955" t="s">
        <v>1592</v>
      </c>
      <c r="C955" t="s">
        <v>1591</v>
      </c>
      <c r="F955" t="s">
        <v>1590</v>
      </c>
      <c r="G955" t="s">
        <v>15</v>
      </c>
      <c r="H955" t="s">
        <v>14</v>
      </c>
      <c r="I955" t="s">
        <v>1589</v>
      </c>
      <c r="J955">
        <v>60027251</v>
      </c>
      <c r="K955" t="s">
        <v>1588</v>
      </c>
      <c r="L955" t="s">
        <v>1587</v>
      </c>
      <c r="M955" t="s">
        <v>1586</v>
      </c>
      <c r="N955">
        <v>3</v>
      </c>
      <c r="O955" t="s">
        <v>1585</v>
      </c>
      <c r="P955" t="s">
        <v>1584</v>
      </c>
      <c r="Q955" t="s">
        <v>1583</v>
      </c>
      <c r="R955" s="7">
        <v>35796</v>
      </c>
      <c r="S955" s="8">
        <f t="shared" si="120"/>
        <v>1998</v>
      </c>
      <c r="T955" s="8">
        <v>1998</v>
      </c>
      <c r="U955" s="8">
        <f t="shared" si="121"/>
        <v>24</v>
      </c>
      <c r="V955" s="7">
        <v>35796</v>
      </c>
      <c r="W955" t="s">
        <v>1339</v>
      </c>
      <c r="X955" s="2">
        <v>0.77200000000000002</v>
      </c>
      <c r="Y955" s="6">
        <f t="shared" si="118"/>
        <v>2.0608099089719976E-2</v>
      </c>
      <c r="AA955">
        <v>223778</v>
      </c>
      <c r="AB955">
        <v>28572</v>
      </c>
      <c r="AD955" t="s">
        <v>4</v>
      </c>
      <c r="AE955">
        <v>59</v>
      </c>
      <c r="AF955" t="s">
        <v>1582</v>
      </c>
      <c r="AH955" t="s">
        <v>1581</v>
      </c>
      <c r="AI955" t="s">
        <v>1580</v>
      </c>
      <c r="AK955" t="s">
        <v>1579</v>
      </c>
      <c r="AL955">
        <v>8</v>
      </c>
      <c r="AM955" s="5">
        <f t="shared" si="122"/>
        <v>0.33333333333333331</v>
      </c>
      <c r="AN955" s="4">
        <f t="shared" si="119"/>
        <v>5.048592704783541E-4</v>
      </c>
      <c r="AO955" s="3"/>
      <c r="AP955">
        <v>0</v>
      </c>
      <c r="AR955" t="s">
        <v>1</v>
      </c>
      <c r="AT955" s="2">
        <v>2.0139999999999998</v>
      </c>
      <c r="AU955" s="1">
        <f t="shared" si="123"/>
        <v>1.4577127143947488</v>
      </c>
      <c r="AV955" s="1">
        <f t="shared" si="124"/>
        <v>1.0556479180099165</v>
      </c>
      <c r="AW955" s="1">
        <f t="shared" si="125"/>
        <v>0.65358312162508403</v>
      </c>
    </row>
    <row r="956" spans="1:49" x14ac:dyDescent="0.2">
      <c r="A956">
        <v>954</v>
      </c>
      <c r="B956" t="s">
        <v>1578</v>
      </c>
      <c r="C956" t="s">
        <v>1577</v>
      </c>
      <c r="F956" t="s">
        <v>1576</v>
      </c>
      <c r="G956" t="s">
        <v>15</v>
      </c>
      <c r="H956" t="s">
        <v>14</v>
      </c>
      <c r="I956" t="s">
        <v>1228</v>
      </c>
      <c r="J956">
        <v>60025761</v>
      </c>
      <c r="K956" t="s">
        <v>1227</v>
      </c>
      <c r="L956" t="s">
        <v>1226</v>
      </c>
      <c r="M956" t="s">
        <v>783</v>
      </c>
      <c r="N956">
        <v>2</v>
      </c>
      <c r="O956" t="s">
        <v>1575</v>
      </c>
      <c r="P956" t="s">
        <v>1574</v>
      </c>
      <c r="Q956" t="s">
        <v>1573</v>
      </c>
      <c r="R956" s="7">
        <v>35796</v>
      </c>
      <c r="S956" s="8">
        <f t="shared" si="120"/>
        <v>1998</v>
      </c>
      <c r="T956" s="8">
        <v>1998</v>
      </c>
      <c r="U956" s="8">
        <f t="shared" si="121"/>
        <v>24</v>
      </c>
      <c r="V956" s="7">
        <v>1998</v>
      </c>
      <c r="W956" t="s">
        <v>174</v>
      </c>
      <c r="X956" s="2">
        <v>0.61499999999999999</v>
      </c>
      <c r="Y956" s="6">
        <f t="shared" si="118"/>
        <v>1.6417073756706976E-2</v>
      </c>
      <c r="AA956">
        <v>1959271</v>
      </c>
      <c r="AB956">
        <v>12141</v>
      </c>
      <c r="AD956" t="s">
        <v>4</v>
      </c>
      <c r="AE956">
        <v>19</v>
      </c>
      <c r="AF956">
        <v>1</v>
      </c>
      <c r="AH956" t="s">
        <v>1572</v>
      </c>
      <c r="AI956" t="s">
        <v>1571</v>
      </c>
      <c r="AJ956" t="s">
        <v>1570</v>
      </c>
      <c r="AK956" t="s">
        <v>1569</v>
      </c>
      <c r="AL956">
        <v>0</v>
      </c>
      <c r="AM956" s="5">
        <f t="shared" si="122"/>
        <v>0</v>
      </c>
      <c r="AN956" s="4">
        <f t="shared" si="119"/>
        <v>0</v>
      </c>
      <c r="AO956" s="3"/>
      <c r="AP956">
        <v>0</v>
      </c>
      <c r="AR956" t="s">
        <v>1</v>
      </c>
      <c r="AT956" s="2" t="s">
        <v>0</v>
      </c>
      <c r="AU956" s="1">
        <f t="shared" si="123"/>
        <v>1.1491951629694881</v>
      </c>
      <c r="AV956" s="1">
        <f t="shared" si="124"/>
        <v>0.82085368783534873</v>
      </c>
      <c r="AW956" s="1">
        <f t="shared" si="125"/>
        <v>0.49251221270120926</v>
      </c>
    </row>
    <row r="957" spans="1:49" x14ac:dyDescent="0.2">
      <c r="A957">
        <v>955</v>
      </c>
      <c r="B957" t="s">
        <v>1568</v>
      </c>
      <c r="C957" t="s">
        <v>1567</v>
      </c>
      <c r="F957" t="s">
        <v>1566</v>
      </c>
      <c r="G957" t="s">
        <v>15</v>
      </c>
      <c r="H957" t="s">
        <v>14</v>
      </c>
      <c r="I957" t="s">
        <v>1565</v>
      </c>
      <c r="J957" t="s">
        <v>1564</v>
      </c>
      <c r="K957" t="s">
        <v>1563</v>
      </c>
      <c r="L957" t="s">
        <v>1562</v>
      </c>
      <c r="M957" t="s">
        <v>1561</v>
      </c>
      <c r="N957">
        <v>3</v>
      </c>
      <c r="O957" t="s">
        <v>1560</v>
      </c>
      <c r="P957" t="s">
        <v>1559</v>
      </c>
      <c r="Q957" t="s">
        <v>1558</v>
      </c>
      <c r="R957" s="7">
        <v>35796</v>
      </c>
      <c r="S957" s="8">
        <f t="shared" si="120"/>
        <v>1998</v>
      </c>
      <c r="T957" s="8">
        <v>1998</v>
      </c>
      <c r="U957" s="8">
        <f t="shared" si="121"/>
        <v>24</v>
      </c>
      <c r="V957" s="7">
        <v>1998</v>
      </c>
      <c r="W957" t="s">
        <v>208</v>
      </c>
      <c r="X957" s="2">
        <v>0.28599999999999998</v>
      </c>
      <c r="Y957" s="6">
        <f t="shared" si="118"/>
        <v>7.6346066575905605E-3</v>
      </c>
      <c r="AA957">
        <v>9205071</v>
      </c>
      <c r="AB957">
        <v>28139</v>
      </c>
      <c r="AC957">
        <v>15693937</v>
      </c>
      <c r="AD957" t="s">
        <v>4</v>
      </c>
      <c r="AE957">
        <v>12</v>
      </c>
      <c r="AF957">
        <v>3</v>
      </c>
      <c r="AH957" t="s">
        <v>1557</v>
      </c>
      <c r="AI957" t="s">
        <v>1556</v>
      </c>
      <c r="AK957" t="s">
        <v>1555</v>
      </c>
      <c r="AL957">
        <v>5</v>
      </c>
      <c r="AM957" s="5">
        <f t="shared" si="122"/>
        <v>0.20833333333333334</v>
      </c>
      <c r="AN957" s="4">
        <f t="shared" si="119"/>
        <v>3.1553704404897135E-4</v>
      </c>
      <c r="AO957" s="3"/>
      <c r="AP957">
        <v>0</v>
      </c>
      <c r="AR957" t="s">
        <v>1</v>
      </c>
      <c r="AT957" s="2" t="s">
        <v>0</v>
      </c>
      <c r="AU957" s="1">
        <f t="shared" si="123"/>
        <v>0.54388857735280838</v>
      </c>
      <c r="AV957" s="1">
        <f t="shared" si="124"/>
        <v>0.39750718508197658</v>
      </c>
      <c r="AW957" s="1">
        <f t="shared" si="125"/>
        <v>0.25112579281114483</v>
      </c>
    </row>
    <row r="958" spans="1:49" x14ac:dyDescent="0.2">
      <c r="A958">
        <v>956</v>
      </c>
      <c r="B958" t="s">
        <v>1554</v>
      </c>
      <c r="C958" t="s">
        <v>1553</v>
      </c>
      <c r="F958" t="s">
        <v>1552</v>
      </c>
      <c r="G958" t="s">
        <v>15</v>
      </c>
      <c r="H958" t="s">
        <v>14</v>
      </c>
      <c r="I958" t="s">
        <v>1551</v>
      </c>
      <c r="J958">
        <v>60028088</v>
      </c>
      <c r="K958" t="s">
        <v>1550</v>
      </c>
      <c r="L958" t="s">
        <v>1549</v>
      </c>
      <c r="M958" t="s">
        <v>89</v>
      </c>
      <c r="N958">
        <v>2</v>
      </c>
      <c r="O958" t="s">
        <v>1548</v>
      </c>
      <c r="P958" t="s">
        <v>1547</v>
      </c>
      <c r="Q958" t="s">
        <v>1546</v>
      </c>
      <c r="R958" s="7">
        <v>35796</v>
      </c>
      <c r="S958" s="8">
        <f t="shared" si="120"/>
        <v>1998</v>
      </c>
      <c r="T958" s="8">
        <v>1998</v>
      </c>
      <c r="U958" s="8">
        <f t="shared" si="121"/>
        <v>24</v>
      </c>
      <c r="V958" s="7">
        <v>35796</v>
      </c>
      <c r="W958" t="s">
        <v>1545</v>
      </c>
      <c r="X958" s="2">
        <v>0.13900000000000001</v>
      </c>
      <c r="Y958" s="6">
        <f t="shared" si="118"/>
        <v>3.7105256133045036E-3</v>
      </c>
      <c r="AA958" t="s">
        <v>1544</v>
      </c>
      <c r="AB958">
        <v>24891</v>
      </c>
      <c r="AD958" t="s">
        <v>4</v>
      </c>
      <c r="AE958">
        <v>81</v>
      </c>
      <c r="AF958">
        <v>1</v>
      </c>
      <c r="AH958" t="s">
        <v>1543</v>
      </c>
      <c r="AI958" t="s">
        <v>1542</v>
      </c>
      <c r="AJ958" t="s">
        <v>1541</v>
      </c>
      <c r="AK958" t="s">
        <v>1540</v>
      </c>
      <c r="AL958">
        <v>0</v>
      </c>
      <c r="AM958" s="5">
        <f t="shared" si="122"/>
        <v>0</v>
      </c>
      <c r="AN958" s="4">
        <f t="shared" si="119"/>
        <v>0</v>
      </c>
      <c r="AO958" s="3"/>
      <c r="AP958">
        <v>0</v>
      </c>
      <c r="AR958" t="s">
        <v>1</v>
      </c>
      <c r="AT958" s="2" t="s">
        <v>0</v>
      </c>
      <c r="AU958" s="1">
        <f t="shared" si="123"/>
        <v>0.25973679293131524</v>
      </c>
      <c r="AV958" s="1">
        <f t="shared" si="124"/>
        <v>0.1855262806652252</v>
      </c>
      <c r="AW958" s="1">
        <f t="shared" si="125"/>
        <v>0.1113157683991351</v>
      </c>
    </row>
    <row r="959" spans="1:49" x14ac:dyDescent="0.2">
      <c r="A959">
        <v>957</v>
      </c>
      <c r="B959" t="s">
        <v>1539</v>
      </c>
      <c r="C959" t="s">
        <v>1538</v>
      </c>
      <c r="D959" t="s">
        <v>1537</v>
      </c>
      <c r="F959" t="s">
        <v>1536</v>
      </c>
      <c r="G959" t="s">
        <v>15</v>
      </c>
      <c r="H959" t="s">
        <v>14</v>
      </c>
      <c r="I959" t="s">
        <v>1535</v>
      </c>
      <c r="J959" t="s">
        <v>1534</v>
      </c>
      <c r="K959" t="s">
        <v>1533</v>
      </c>
      <c r="L959" t="s">
        <v>1532</v>
      </c>
      <c r="M959" t="s">
        <v>263</v>
      </c>
      <c r="N959">
        <v>5</v>
      </c>
      <c r="O959" t="s">
        <v>1531</v>
      </c>
      <c r="P959" t="s">
        <v>1530</v>
      </c>
      <c r="Q959" t="s">
        <v>1529</v>
      </c>
      <c r="R959" s="7">
        <v>35796</v>
      </c>
      <c r="S959" s="8">
        <f t="shared" si="120"/>
        <v>1998</v>
      </c>
      <c r="T959" s="8">
        <v>1998</v>
      </c>
      <c r="U959" s="8">
        <f t="shared" si="121"/>
        <v>24</v>
      </c>
      <c r="V959" s="7">
        <v>35796</v>
      </c>
      <c r="W959" t="s">
        <v>1528</v>
      </c>
      <c r="X959" s="2">
        <v>0.49299999999999999</v>
      </c>
      <c r="Y959" s="6">
        <f t="shared" si="118"/>
        <v>1.3160353434238275E-2</v>
      </c>
      <c r="AA959">
        <v>7496036</v>
      </c>
      <c r="AB959">
        <v>21959</v>
      </c>
      <c r="AD959" t="s">
        <v>4</v>
      </c>
      <c r="AE959">
        <v>23</v>
      </c>
      <c r="AF959">
        <v>1</v>
      </c>
      <c r="AH959" t="s">
        <v>1527</v>
      </c>
      <c r="AI959" t="s">
        <v>1526</v>
      </c>
      <c r="AJ959" t="s">
        <v>1525</v>
      </c>
      <c r="AK959" t="s">
        <v>1524</v>
      </c>
      <c r="AL959">
        <v>11</v>
      </c>
      <c r="AM959" s="5">
        <f t="shared" si="122"/>
        <v>0.45833333333333331</v>
      </c>
      <c r="AN959" s="4">
        <f t="shared" si="119"/>
        <v>6.9418149690773695E-4</v>
      </c>
      <c r="AO959" s="3"/>
      <c r="AP959">
        <v>0</v>
      </c>
      <c r="AQ959" t="s">
        <v>169</v>
      </c>
      <c r="AR959" t="s">
        <v>1523</v>
      </c>
      <c r="AS959" t="s">
        <v>167</v>
      </c>
      <c r="AT959" s="2">
        <v>2.6579999999999999</v>
      </c>
      <c r="AU959" s="1">
        <f t="shared" si="123"/>
        <v>0.94205018530391127</v>
      </c>
      <c r="AV959" s="1">
        <f t="shared" si="124"/>
        <v>0.6927267465573006</v>
      </c>
      <c r="AW959" s="1">
        <f t="shared" si="125"/>
        <v>0.44340330781068982</v>
      </c>
    </row>
    <row r="960" spans="1:49" x14ac:dyDescent="0.2">
      <c r="A960">
        <v>958</v>
      </c>
      <c r="B960" t="s">
        <v>1522</v>
      </c>
      <c r="C960" t="s">
        <v>1521</v>
      </c>
      <c r="F960" t="s">
        <v>1520</v>
      </c>
      <c r="G960" t="s">
        <v>15</v>
      </c>
      <c r="H960" t="s">
        <v>14</v>
      </c>
      <c r="I960" t="s">
        <v>1519</v>
      </c>
      <c r="J960">
        <v>60002947</v>
      </c>
      <c r="K960" t="s">
        <v>1518</v>
      </c>
      <c r="L960" t="s">
        <v>1517</v>
      </c>
      <c r="M960" t="s">
        <v>1516</v>
      </c>
      <c r="N960">
        <v>1</v>
      </c>
      <c r="O960" t="s">
        <v>1515</v>
      </c>
      <c r="P960">
        <v>7004017835</v>
      </c>
      <c r="Q960">
        <v>60002947</v>
      </c>
      <c r="R960" s="7">
        <v>35796</v>
      </c>
      <c r="S960" s="8">
        <f t="shared" si="120"/>
        <v>1998</v>
      </c>
      <c r="T960" s="8">
        <v>1998</v>
      </c>
      <c r="U960" s="8">
        <f t="shared" si="121"/>
        <v>24</v>
      </c>
      <c r="V960" s="7">
        <v>1998</v>
      </c>
      <c r="W960" t="s">
        <v>208</v>
      </c>
      <c r="X960" s="2">
        <v>0.28599999999999998</v>
      </c>
      <c r="Y960" s="6">
        <f t="shared" si="118"/>
        <v>7.6346066575905605E-3</v>
      </c>
      <c r="AA960">
        <v>9205071</v>
      </c>
      <c r="AB960">
        <v>28139</v>
      </c>
      <c r="AC960">
        <v>15693937</v>
      </c>
      <c r="AD960" t="s">
        <v>4</v>
      </c>
      <c r="AE960">
        <v>12</v>
      </c>
      <c r="AF960">
        <v>2</v>
      </c>
      <c r="AH960" t="s">
        <v>1514</v>
      </c>
      <c r="AI960" t="s">
        <v>1513</v>
      </c>
      <c r="AK960" t="s">
        <v>1512</v>
      </c>
      <c r="AL960">
        <v>3</v>
      </c>
      <c r="AM960" s="5">
        <f t="shared" si="122"/>
        <v>0.125</v>
      </c>
      <c r="AN960" s="4">
        <f t="shared" si="119"/>
        <v>1.893222264293828E-4</v>
      </c>
      <c r="AO960" s="3"/>
      <c r="AP960">
        <v>0</v>
      </c>
      <c r="AR960" t="s">
        <v>1</v>
      </c>
      <c r="AT960" s="2" t="s">
        <v>0</v>
      </c>
      <c r="AU960" s="1">
        <f t="shared" si="123"/>
        <v>0.5401021328242207</v>
      </c>
      <c r="AV960" s="1">
        <f t="shared" si="124"/>
        <v>0.39119644420099714</v>
      </c>
      <c r="AW960" s="1">
        <f t="shared" si="125"/>
        <v>0.2422907555777736</v>
      </c>
    </row>
    <row r="961" spans="1:49" x14ac:dyDescent="0.2">
      <c r="A961">
        <v>959</v>
      </c>
      <c r="B961" t="s">
        <v>1511</v>
      </c>
      <c r="C961" t="s">
        <v>1510</v>
      </c>
      <c r="F961" t="s">
        <v>1509</v>
      </c>
      <c r="G961" t="s">
        <v>15</v>
      </c>
      <c r="H961" t="s">
        <v>14</v>
      </c>
      <c r="I961" t="s">
        <v>1508</v>
      </c>
      <c r="J961">
        <v>60017161</v>
      </c>
      <c r="K961" t="s">
        <v>1507</v>
      </c>
      <c r="L961" t="s">
        <v>1506</v>
      </c>
      <c r="M961" t="s">
        <v>1505</v>
      </c>
      <c r="N961">
        <v>5</v>
      </c>
      <c r="O961" t="s">
        <v>1504</v>
      </c>
      <c r="P961" t="s">
        <v>1503</v>
      </c>
      <c r="Q961" t="s">
        <v>1502</v>
      </c>
      <c r="R961" s="7">
        <v>35796</v>
      </c>
      <c r="S961" s="8">
        <f t="shared" si="120"/>
        <v>1998</v>
      </c>
      <c r="T961" s="8">
        <v>1998</v>
      </c>
      <c r="U961" s="8">
        <f t="shared" si="121"/>
        <v>24</v>
      </c>
      <c r="V961" s="7">
        <v>1998</v>
      </c>
      <c r="W961" t="s">
        <v>208</v>
      </c>
      <c r="X961" s="2">
        <v>0.28599999999999998</v>
      </c>
      <c r="Y961" s="6">
        <f t="shared" si="118"/>
        <v>7.6346066575905605E-3</v>
      </c>
      <c r="AA961">
        <v>9205071</v>
      </c>
      <c r="AB961">
        <v>28139</v>
      </c>
      <c r="AC961">
        <v>15693937</v>
      </c>
      <c r="AD961" t="s">
        <v>4</v>
      </c>
      <c r="AE961">
        <v>12</v>
      </c>
      <c r="AF961">
        <v>6</v>
      </c>
      <c r="AH961" t="s">
        <v>1501</v>
      </c>
      <c r="AI961" t="s">
        <v>1500</v>
      </c>
      <c r="AK961" t="s">
        <v>1499</v>
      </c>
      <c r="AL961">
        <v>4</v>
      </c>
      <c r="AM961" s="5">
        <f t="shared" si="122"/>
        <v>0.16666666666666666</v>
      </c>
      <c r="AN961" s="4">
        <f t="shared" si="119"/>
        <v>2.5242963523917705E-4</v>
      </c>
      <c r="AO961" s="3"/>
      <c r="AP961">
        <v>0</v>
      </c>
      <c r="AR961" t="s">
        <v>1</v>
      </c>
      <c r="AT961" s="2" t="s">
        <v>0</v>
      </c>
      <c r="AU961" s="1">
        <f t="shared" si="123"/>
        <v>0.5419953550885146</v>
      </c>
      <c r="AV961" s="1">
        <f t="shared" si="124"/>
        <v>0.39435181464148689</v>
      </c>
      <c r="AW961" s="1">
        <f t="shared" si="125"/>
        <v>0.2467082741944592</v>
      </c>
    </row>
    <row r="962" spans="1:49" x14ac:dyDescent="0.2">
      <c r="A962">
        <v>960</v>
      </c>
      <c r="B962" t="s">
        <v>1498</v>
      </c>
      <c r="C962" t="s">
        <v>1497</v>
      </c>
      <c r="F962" t="s">
        <v>1496</v>
      </c>
      <c r="G962" t="s">
        <v>15</v>
      </c>
      <c r="H962" t="s">
        <v>14</v>
      </c>
      <c r="I962" t="s">
        <v>1495</v>
      </c>
      <c r="J962">
        <v>60012954</v>
      </c>
      <c r="K962" t="s">
        <v>1494</v>
      </c>
      <c r="L962" t="s">
        <v>1493</v>
      </c>
      <c r="M962" t="s">
        <v>1492</v>
      </c>
      <c r="N962">
        <v>3</v>
      </c>
      <c r="O962" t="s">
        <v>1491</v>
      </c>
      <c r="P962" t="s">
        <v>1490</v>
      </c>
      <c r="Q962" t="s">
        <v>1489</v>
      </c>
      <c r="R962" s="7">
        <v>35796</v>
      </c>
      <c r="S962" s="8">
        <f t="shared" si="120"/>
        <v>1998</v>
      </c>
      <c r="T962" s="8">
        <v>1998</v>
      </c>
      <c r="U962" s="8">
        <f t="shared" si="121"/>
        <v>24</v>
      </c>
      <c r="V962" s="7" t="s">
        <v>1488</v>
      </c>
      <c r="W962" t="s">
        <v>1487</v>
      </c>
      <c r="X962" s="2">
        <v>0.28799999999999998</v>
      </c>
      <c r="Y962" s="6">
        <f t="shared" ref="Y962:Y1025" si="126">(X962-$Z$3)/($Z$2-$Z$3)</f>
        <v>7.6879955153359488E-3</v>
      </c>
      <c r="AA962">
        <v>10689605</v>
      </c>
      <c r="AB962">
        <v>19515</v>
      </c>
      <c r="AD962" t="s">
        <v>4</v>
      </c>
      <c r="AE962">
        <v>5</v>
      </c>
      <c r="AF962">
        <v>1</v>
      </c>
      <c r="AH962" t="s">
        <v>1486</v>
      </c>
      <c r="AI962" t="s">
        <v>1485</v>
      </c>
      <c r="AK962" t="s">
        <v>1484</v>
      </c>
      <c r="AL962">
        <v>1</v>
      </c>
      <c r="AM962" s="5">
        <f t="shared" si="122"/>
        <v>4.1666666666666664E-2</v>
      </c>
      <c r="AN962" s="4">
        <f t="shared" ref="AN962:AN1025" si="127">(AM962-$AO$3)/($AO$2-$AO$3)</f>
        <v>6.3107408809794262E-5</v>
      </c>
      <c r="AO962" s="3"/>
      <c r="AP962">
        <v>0</v>
      </c>
      <c r="AR962" t="s">
        <v>1</v>
      </c>
      <c r="AS962" t="s">
        <v>1483</v>
      </c>
      <c r="AT962" s="2" t="s">
        <v>0</v>
      </c>
      <c r="AU962" s="1">
        <f t="shared" si="123"/>
        <v>0.54005290833781017</v>
      </c>
      <c r="AV962" s="1">
        <f t="shared" si="124"/>
        <v>0.38755514620728715</v>
      </c>
      <c r="AW962" s="1">
        <f t="shared" si="125"/>
        <v>0.23505738407676402</v>
      </c>
    </row>
    <row r="963" spans="1:49" x14ac:dyDescent="0.2">
      <c r="A963">
        <v>961</v>
      </c>
      <c r="B963" t="s">
        <v>1482</v>
      </c>
      <c r="C963" t="s">
        <v>1481</v>
      </c>
      <c r="F963" t="s">
        <v>1480</v>
      </c>
      <c r="G963" t="s">
        <v>15</v>
      </c>
      <c r="H963" t="s">
        <v>14</v>
      </c>
      <c r="I963" t="s">
        <v>1479</v>
      </c>
      <c r="J963" t="s">
        <v>1478</v>
      </c>
      <c r="K963" t="s">
        <v>1477</v>
      </c>
      <c r="L963" t="s">
        <v>1476</v>
      </c>
      <c r="M963" t="s">
        <v>1475</v>
      </c>
      <c r="N963">
        <v>1</v>
      </c>
      <c r="O963" t="s">
        <v>1474</v>
      </c>
      <c r="P963">
        <v>55650871700</v>
      </c>
      <c r="Q963" t="s">
        <v>1473</v>
      </c>
      <c r="R963" s="7">
        <v>35796</v>
      </c>
      <c r="S963" s="8">
        <f t="shared" si="120"/>
        <v>1998</v>
      </c>
      <c r="T963" s="8">
        <v>1998</v>
      </c>
      <c r="U963" s="8">
        <f t="shared" si="121"/>
        <v>24</v>
      </c>
      <c r="V963" s="7">
        <v>35796</v>
      </c>
      <c r="W963" t="s">
        <v>1088</v>
      </c>
      <c r="X963" s="2">
        <v>0.33500000000000002</v>
      </c>
      <c r="Y963" s="6">
        <f t="shared" si="126"/>
        <v>8.94263367235258E-3</v>
      </c>
      <c r="AA963">
        <v>10964290</v>
      </c>
      <c r="AB963">
        <v>18201</v>
      </c>
      <c r="AD963" t="s">
        <v>4</v>
      </c>
      <c r="AE963">
        <v>8</v>
      </c>
      <c r="AF963">
        <v>1</v>
      </c>
      <c r="AH963" t="s">
        <v>1472</v>
      </c>
      <c r="AI963" t="s">
        <v>1471</v>
      </c>
      <c r="AJ963" t="s">
        <v>1470</v>
      </c>
      <c r="AK963" t="s">
        <v>1469</v>
      </c>
      <c r="AL963">
        <v>1</v>
      </c>
      <c r="AM963" s="5">
        <f t="shared" si="122"/>
        <v>4.1666666666666664E-2</v>
      </c>
      <c r="AN963" s="4">
        <f t="shared" si="127"/>
        <v>6.3107408809794262E-5</v>
      </c>
      <c r="AO963" s="3"/>
      <c r="AP963">
        <v>0</v>
      </c>
      <c r="AR963" t="s">
        <v>1</v>
      </c>
      <c r="AT963" s="2">
        <v>1.694</v>
      </c>
      <c r="AU963" s="1">
        <f t="shared" si="123"/>
        <v>0.62787757932897437</v>
      </c>
      <c r="AV963" s="1">
        <f t="shared" si="124"/>
        <v>0.45028705405811875</v>
      </c>
      <c r="AW963" s="1">
        <f t="shared" si="125"/>
        <v>0.27269652878726297</v>
      </c>
    </row>
    <row r="964" spans="1:49" x14ac:dyDescent="0.2">
      <c r="A964">
        <v>962</v>
      </c>
      <c r="B964" t="s">
        <v>1468</v>
      </c>
      <c r="C964" t="s">
        <v>1467</v>
      </c>
      <c r="D964" t="s">
        <v>1466</v>
      </c>
      <c r="F964" t="s">
        <v>1465</v>
      </c>
      <c r="G964" t="s">
        <v>15</v>
      </c>
      <c r="H964" t="s">
        <v>14</v>
      </c>
      <c r="I964" t="s">
        <v>1464</v>
      </c>
      <c r="J964">
        <v>60003269</v>
      </c>
      <c r="K964" t="s">
        <v>1463</v>
      </c>
      <c r="L964" t="s">
        <v>223</v>
      </c>
      <c r="M964" t="s">
        <v>73</v>
      </c>
      <c r="N964">
        <v>2</v>
      </c>
      <c r="O964" t="s">
        <v>1462</v>
      </c>
      <c r="P964" t="s">
        <v>1461</v>
      </c>
      <c r="Q964" t="s">
        <v>1460</v>
      </c>
      <c r="R964" s="7">
        <v>35796</v>
      </c>
      <c r="S964" s="8">
        <f t="shared" si="120"/>
        <v>1998</v>
      </c>
      <c r="T964" s="8">
        <v>1998</v>
      </c>
      <c r="U964" s="8">
        <f t="shared" si="121"/>
        <v>24</v>
      </c>
      <c r="V964" s="7">
        <v>35796</v>
      </c>
      <c r="W964" t="s">
        <v>1459</v>
      </c>
      <c r="X964" s="2">
        <v>0.81</v>
      </c>
      <c r="Y964" s="6">
        <f t="shared" si="126"/>
        <v>2.1622487386882359E-2</v>
      </c>
      <c r="AA964">
        <v>10411135</v>
      </c>
      <c r="AB964">
        <v>12116</v>
      </c>
      <c r="AD964" t="s">
        <v>4</v>
      </c>
      <c r="AE964">
        <v>10</v>
      </c>
      <c r="AF964">
        <v>1</v>
      </c>
      <c r="AH964" t="s">
        <v>1458</v>
      </c>
      <c r="AI964" t="s">
        <v>1457</v>
      </c>
      <c r="AJ964" t="s">
        <v>1456</v>
      </c>
      <c r="AK964" t="s">
        <v>1455</v>
      </c>
      <c r="AL964">
        <v>26</v>
      </c>
      <c r="AM964" s="5">
        <f t="shared" si="122"/>
        <v>1.0833333333333333</v>
      </c>
      <c r="AN964" s="4">
        <f t="shared" si="127"/>
        <v>1.6407926290546509E-3</v>
      </c>
      <c r="AO964" s="3"/>
      <c r="AP964">
        <v>0</v>
      </c>
      <c r="AR964" t="s">
        <v>1</v>
      </c>
      <c r="AT964" s="2">
        <v>2.468</v>
      </c>
      <c r="AU964" s="1">
        <f t="shared" si="123"/>
        <v>1.5627978959534043</v>
      </c>
      <c r="AV964" s="1">
        <f t="shared" si="124"/>
        <v>1.1631640007968505</v>
      </c>
      <c r="AW964" s="1">
        <f t="shared" si="125"/>
        <v>0.76353010564029633</v>
      </c>
    </row>
    <row r="965" spans="1:49" x14ac:dyDescent="0.2">
      <c r="A965">
        <v>963</v>
      </c>
      <c r="B965" t="s">
        <v>1454</v>
      </c>
      <c r="C965" t="s">
        <v>1453</v>
      </c>
      <c r="F965" t="s">
        <v>1452</v>
      </c>
      <c r="G965" t="s">
        <v>15</v>
      </c>
      <c r="H965" t="s">
        <v>14</v>
      </c>
      <c r="I965" t="s">
        <v>1451</v>
      </c>
      <c r="J965" t="s">
        <v>1450</v>
      </c>
      <c r="K965" t="s">
        <v>1449</v>
      </c>
      <c r="L965" t="s">
        <v>1448</v>
      </c>
      <c r="M965" t="s">
        <v>921</v>
      </c>
      <c r="N965">
        <v>3</v>
      </c>
      <c r="O965" t="s">
        <v>1447</v>
      </c>
      <c r="P965" t="s">
        <v>1446</v>
      </c>
      <c r="Q965" t="s">
        <v>1445</v>
      </c>
      <c r="R965" s="7">
        <v>35796</v>
      </c>
      <c r="S965" s="8">
        <f t="shared" si="120"/>
        <v>1998</v>
      </c>
      <c r="T965" s="8">
        <v>1998</v>
      </c>
      <c r="U965" s="8">
        <f t="shared" si="121"/>
        <v>24</v>
      </c>
      <c r="V965" s="7">
        <v>1998</v>
      </c>
      <c r="W965" t="s">
        <v>1444</v>
      </c>
      <c r="X965" s="2">
        <v>1.1579999999999999</v>
      </c>
      <c r="Y965" s="6">
        <f t="shared" si="126"/>
        <v>3.0912148634579962E-2</v>
      </c>
      <c r="AA965">
        <v>1668595</v>
      </c>
      <c r="AB965">
        <v>14223</v>
      </c>
      <c r="AD965" t="s">
        <v>4</v>
      </c>
      <c r="AE965">
        <v>57</v>
      </c>
      <c r="AF965">
        <v>1</v>
      </c>
      <c r="AH965" t="s">
        <v>1443</v>
      </c>
      <c r="AI965" t="s">
        <v>1442</v>
      </c>
      <c r="AJ965" t="s">
        <v>1441</v>
      </c>
      <c r="AK965" t="s">
        <v>1440</v>
      </c>
      <c r="AL965">
        <v>8</v>
      </c>
      <c r="AM965" s="5">
        <f t="shared" si="122"/>
        <v>0.33333333333333331</v>
      </c>
      <c r="AN965" s="4">
        <f t="shared" si="127"/>
        <v>5.048592704783541E-4</v>
      </c>
      <c r="AO965" s="3"/>
      <c r="AP965">
        <v>0</v>
      </c>
      <c r="AR965" t="s">
        <v>1</v>
      </c>
      <c r="AT965" s="2">
        <v>3.573</v>
      </c>
      <c r="AU965" s="1">
        <f t="shared" si="123"/>
        <v>2.1789961825349478</v>
      </c>
      <c r="AV965" s="1">
        <f t="shared" si="124"/>
        <v>1.5708503952529158</v>
      </c>
      <c r="AW965" s="1">
        <f t="shared" si="125"/>
        <v>0.96270460797088364</v>
      </c>
    </row>
    <row r="966" spans="1:49" x14ac:dyDescent="0.2">
      <c r="A966">
        <v>964</v>
      </c>
      <c r="B966" t="s">
        <v>1439</v>
      </c>
      <c r="C966" t="s">
        <v>1438</v>
      </c>
      <c r="F966" t="s">
        <v>1437</v>
      </c>
      <c r="G966" t="s">
        <v>15</v>
      </c>
      <c r="H966" t="s">
        <v>14</v>
      </c>
      <c r="I966" t="s">
        <v>1436</v>
      </c>
      <c r="J966" t="s">
        <v>1435</v>
      </c>
      <c r="K966" t="s">
        <v>1434</v>
      </c>
      <c r="L966" t="s">
        <v>1433</v>
      </c>
      <c r="M966" t="s">
        <v>1432</v>
      </c>
      <c r="N966">
        <v>4</v>
      </c>
      <c r="O966" t="s">
        <v>1431</v>
      </c>
      <c r="P966" t="s">
        <v>1430</v>
      </c>
      <c r="Q966" t="s">
        <v>1429</v>
      </c>
      <c r="R966" s="7">
        <v>35796</v>
      </c>
      <c r="S966" s="8">
        <f t="shared" si="120"/>
        <v>1998</v>
      </c>
      <c r="T966" s="8">
        <v>1998</v>
      </c>
      <c r="U966" s="8">
        <f t="shared" si="121"/>
        <v>24</v>
      </c>
      <c r="V966" s="7">
        <v>1998</v>
      </c>
      <c r="W966" t="s">
        <v>1428</v>
      </c>
      <c r="X966" s="2">
        <v>0.91500000000000004</v>
      </c>
      <c r="Y966" s="6">
        <f t="shared" si="126"/>
        <v>2.4425402418515259E-2</v>
      </c>
      <c r="AA966">
        <v>9528369</v>
      </c>
      <c r="AB966">
        <v>22608</v>
      </c>
      <c r="AD966" t="s">
        <v>4</v>
      </c>
      <c r="AE966">
        <v>245</v>
      </c>
      <c r="AF966">
        <v>4</v>
      </c>
      <c r="AH966" t="s">
        <v>1427</v>
      </c>
      <c r="AI966" t="s">
        <v>1426</v>
      </c>
      <c r="AJ966" t="s">
        <v>1425</v>
      </c>
      <c r="AK966" t="s">
        <v>1424</v>
      </c>
      <c r="AL966">
        <v>32</v>
      </c>
      <c r="AM966" s="5">
        <f t="shared" si="122"/>
        <v>1.3333333333333333</v>
      </c>
      <c r="AN966" s="4">
        <f t="shared" si="127"/>
        <v>2.0194370819134164E-3</v>
      </c>
      <c r="AO966" s="3"/>
      <c r="AP966">
        <v>0</v>
      </c>
      <c r="AR966" t="s">
        <v>1</v>
      </c>
      <c r="AT966" s="2">
        <v>2.3220000000000001</v>
      </c>
      <c r="AU966" s="1">
        <f t="shared" si="123"/>
        <v>1.7703612817534706</v>
      </c>
      <c r="AV966" s="1">
        <f t="shared" si="124"/>
        <v>1.3222419750214338</v>
      </c>
      <c r="AW966" s="1">
        <f t="shared" si="125"/>
        <v>0.87412266828939678</v>
      </c>
    </row>
    <row r="967" spans="1:49" x14ac:dyDescent="0.2">
      <c r="A967">
        <v>965</v>
      </c>
      <c r="B967" t="s">
        <v>1423</v>
      </c>
      <c r="C967" t="s">
        <v>1422</v>
      </c>
      <c r="F967" t="s">
        <v>1421</v>
      </c>
      <c r="G967" t="s">
        <v>15</v>
      </c>
      <c r="H967" t="s">
        <v>14</v>
      </c>
      <c r="I967" t="s">
        <v>1420</v>
      </c>
      <c r="J967" t="s">
        <v>1419</v>
      </c>
      <c r="K967" t="s">
        <v>1418</v>
      </c>
      <c r="L967" t="s">
        <v>1417</v>
      </c>
      <c r="M967" t="s">
        <v>1416</v>
      </c>
      <c r="N967">
        <v>4</v>
      </c>
      <c r="O967" t="s">
        <v>1415</v>
      </c>
      <c r="P967" t="s">
        <v>1414</v>
      </c>
      <c r="Q967" t="s">
        <v>1413</v>
      </c>
      <c r="R967" s="7">
        <v>35796</v>
      </c>
      <c r="S967" s="8">
        <f t="shared" si="120"/>
        <v>1998</v>
      </c>
      <c r="T967" s="8">
        <v>1998</v>
      </c>
      <c r="U967" s="8">
        <f t="shared" si="121"/>
        <v>24</v>
      </c>
      <c r="V967" s="7">
        <v>1998</v>
      </c>
      <c r="W967" t="s">
        <v>1412</v>
      </c>
      <c r="X967" s="2">
        <v>0.46200000000000002</v>
      </c>
      <c r="Y967" s="6">
        <f t="shared" si="126"/>
        <v>1.2332826139184754E-2</v>
      </c>
      <c r="AA967">
        <v>1904167</v>
      </c>
      <c r="AB967">
        <v>19235</v>
      </c>
      <c r="AD967" t="s">
        <v>4</v>
      </c>
      <c r="AE967">
        <v>21</v>
      </c>
      <c r="AF967">
        <v>10</v>
      </c>
      <c r="AH967" t="s">
        <v>1411</v>
      </c>
      <c r="AI967" t="s">
        <v>1410</v>
      </c>
      <c r="AK967" t="s">
        <v>1409</v>
      </c>
      <c r="AL967">
        <v>49</v>
      </c>
      <c r="AM967" s="5">
        <f t="shared" si="122"/>
        <v>2.0416666666666665</v>
      </c>
      <c r="AN967" s="4">
        <f t="shared" si="127"/>
        <v>3.0922630316799191E-3</v>
      </c>
      <c r="AO967" s="3"/>
      <c r="AP967">
        <v>0</v>
      </c>
      <c r="AR967" t="s">
        <v>1</v>
      </c>
      <c r="AT967" s="2">
        <v>1.7070000000000001</v>
      </c>
      <c r="AU967" s="1">
        <f t="shared" si="123"/>
        <v>0.95606572069333018</v>
      </c>
      <c r="AV967" s="1">
        <f t="shared" si="124"/>
        <v>0.7712544585432336</v>
      </c>
      <c r="AW967" s="1">
        <f t="shared" si="125"/>
        <v>0.58644319639313691</v>
      </c>
    </row>
    <row r="968" spans="1:49" x14ac:dyDescent="0.2">
      <c r="A968">
        <v>966</v>
      </c>
      <c r="B968" t="s">
        <v>1408</v>
      </c>
      <c r="C968" t="s">
        <v>1407</v>
      </c>
      <c r="F968" t="s">
        <v>1406</v>
      </c>
      <c r="G968" t="s">
        <v>15</v>
      </c>
      <c r="H968" t="s">
        <v>14</v>
      </c>
      <c r="I968" t="s">
        <v>1405</v>
      </c>
      <c r="J968" t="s">
        <v>1404</v>
      </c>
      <c r="K968" t="s">
        <v>1403</v>
      </c>
      <c r="L968" t="s">
        <v>1402</v>
      </c>
      <c r="M968" t="s">
        <v>1401</v>
      </c>
      <c r="N968">
        <v>2</v>
      </c>
      <c r="O968" t="s">
        <v>1400</v>
      </c>
      <c r="P968" t="s">
        <v>1399</v>
      </c>
      <c r="Q968" t="s">
        <v>1398</v>
      </c>
      <c r="R968" s="7">
        <v>35796</v>
      </c>
      <c r="S968" s="8">
        <f t="shared" si="120"/>
        <v>1998</v>
      </c>
      <c r="T968" s="8">
        <v>1998</v>
      </c>
      <c r="U968" s="8">
        <f t="shared" si="121"/>
        <v>24</v>
      </c>
      <c r="V968" s="7">
        <v>1998</v>
      </c>
      <c r="W968" t="s">
        <v>1397</v>
      </c>
      <c r="X968" s="2">
        <v>0.69299999999999995</v>
      </c>
      <c r="Y968" s="6">
        <f t="shared" si="126"/>
        <v>1.8499239208777128E-2</v>
      </c>
      <c r="AA968">
        <v>3076962</v>
      </c>
      <c r="AB968">
        <v>21084</v>
      </c>
      <c r="AD968" t="s">
        <v>4</v>
      </c>
      <c r="AE968">
        <v>23</v>
      </c>
      <c r="AF968">
        <v>3</v>
      </c>
      <c r="AH968" t="s">
        <v>1396</v>
      </c>
      <c r="AI968" t="s">
        <v>1395</v>
      </c>
      <c r="AJ968" t="s">
        <v>1394</v>
      </c>
      <c r="AK968" t="s">
        <v>1393</v>
      </c>
      <c r="AL968">
        <v>11</v>
      </c>
      <c r="AM968" s="5">
        <f t="shared" si="122"/>
        <v>0.45833333333333331</v>
      </c>
      <c r="AN968" s="4">
        <f t="shared" si="127"/>
        <v>6.9418149690773695E-4</v>
      </c>
      <c r="AO968" s="3"/>
      <c r="AP968">
        <v>0</v>
      </c>
      <c r="AR968" t="s">
        <v>1</v>
      </c>
      <c r="AT968" s="2">
        <v>1.833</v>
      </c>
      <c r="AU968" s="1">
        <f t="shared" si="123"/>
        <v>1.315772189521631</v>
      </c>
      <c r="AV968" s="1">
        <f t="shared" si="124"/>
        <v>0.95967103528424325</v>
      </c>
      <c r="AW968" s="1">
        <f t="shared" si="125"/>
        <v>0.60356988104685538</v>
      </c>
    </row>
    <row r="969" spans="1:49" x14ac:dyDescent="0.2">
      <c r="A969">
        <v>967</v>
      </c>
      <c r="B969" t="s">
        <v>1392</v>
      </c>
      <c r="C969" t="s">
        <v>1391</v>
      </c>
      <c r="F969" t="s">
        <v>1390</v>
      </c>
      <c r="G969" t="s">
        <v>15</v>
      </c>
      <c r="H969" t="s">
        <v>14</v>
      </c>
      <c r="I969" t="s">
        <v>1389</v>
      </c>
      <c r="J969">
        <v>60007249</v>
      </c>
      <c r="K969" t="s">
        <v>1388</v>
      </c>
      <c r="L969" t="s">
        <v>1387</v>
      </c>
      <c r="M969" t="s">
        <v>1386</v>
      </c>
      <c r="N969">
        <v>4</v>
      </c>
      <c r="O969" t="s">
        <v>1385</v>
      </c>
      <c r="P969" t="s">
        <v>1384</v>
      </c>
      <c r="Q969" t="s">
        <v>1383</v>
      </c>
      <c r="R969" s="7">
        <v>35796</v>
      </c>
      <c r="S969" s="8">
        <f t="shared" si="120"/>
        <v>1998</v>
      </c>
      <c r="T969" s="8">
        <v>1998</v>
      </c>
      <c r="U969" s="8">
        <f t="shared" si="121"/>
        <v>24</v>
      </c>
      <c r="V969" s="7">
        <v>1998</v>
      </c>
      <c r="W969" t="s">
        <v>1382</v>
      </c>
      <c r="X969" s="2">
        <v>0.30099999999999999</v>
      </c>
      <c r="Y969" s="6">
        <f t="shared" si="126"/>
        <v>8.0350230906809754E-3</v>
      </c>
      <c r="AA969">
        <v>10826076</v>
      </c>
      <c r="AB969">
        <v>24640</v>
      </c>
      <c r="AD969" t="s">
        <v>4</v>
      </c>
      <c r="AE969">
        <v>21</v>
      </c>
      <c r="AF969">
        <v>18</v>
      </c>
      <c r="AH969" t="s">
        <v>1381</v>
      </c>
      <c r="AI969" t="s">
        <v>1380</v>
      </c>
      <c r="AK969" t="s">
        <v>1379</v>
      </c>
      <c r="AL969">
        <v>38</v>
      </c>
      <c r="AM969" s="5">
        <f t="shared" si="122"/>
        <v>1.5833333333333333</v>
      </c>
      <c r="AN969" s="4">
        <f t="shared" si="127"/>
        <v>2.3980815347721821E-3</v>
      </c>
      <c r="AO969" s="3"/>
      <c r="AP969">
        <v>0</v>
      </c>
      <c r="AR969" t="s">
        <v>1</v>
      </c>
      <c r="AT969" s="2" t="s">
        <v>0</v>
      </c>
      <c r="AU969" s="1">
        <f t="shared" si="123"/>
        <v>0.63439406239083362</v>
      </c>
      <c r="AV969" s="1">
        <f t="shared" si="124"/>
        <v>0.52165523127265778</v>
      </c>
      <c r="AW969" s="1">
        <f t="shared" si="125"/>
        <v>0.408916400154482</v>
      </c>
    </row>
    <row r="970" spans="1:49" x14ac:dyDescent="0.2">
      <c r="A970">
        <v>968</v>
      </c>
      <c r="B970" t="s">
        <v>1378</v>
      </c>
      <c r="C970" t="s">
        <v>1377</v>
      </c>
      <c r="F970" t="s">
        <v>1376</v>
      </c>
      <c r="G970" t="s">
        <v>15</v>
      </c>
      <c r="H970" t="s">
        <v>14</v>
      </c>
      <c r="I970" t="s">
        <v>1375</v>
      </c>
      <c r="J970" t="s">
        <v>1374</v>
      </c>
      <c r="K970" t="s">
        <v>1373</v>
      </c>
      <c r="L970" t="s">
        <v>1372</v>
      </c>
      <c r="M970" t="s">
        <v>568</v>
      </c>
      <c r="N970">
        <v>3</v>
      </c>
      <c r="O970" t="s">
        <v>1371</v>
      </c>
      <c r="P970" t="s">
        <v>1370</v>
      </c>
      <c r="Q970" t="s">
        <v>1369</v>
      </c>
      <c r="R970" s="7">
        <v>35796</v>
      </c>
      <c r="S970" s="8">
        <f t="shared" si="120"/>
        <v>1998</v>
      </c>
      <c r="T970" s="8">
        <v>1998</v>
      </c>
      <c r="U970" s="8">
        <f t="shared" si="121"/>
        <v>24</v>
      </c>
      <c r="V970" s="7" t="s">
        <v>1368</v>
      </c>
      <c r="W970" t="s">
        <v>1367</v>
      </c>
      <c r="X970" s="2">
        <v>0.72499999999999998</v>
      </c>
      <c r="Y970" s="6">
        <f t="shared" si="126"/>
        <v>1.9353460932703345E-2</v>
      </c>
      <c r="AA970" t="s">
        <v>1366</v>
      </c>
      <c r="AB970">
        <v>88509</v>
      </c>
      <c r="AD970" t="s">
        <v>4</v>
      </c>
      <c r="AE970">
        <v>12</v>
      </c>
      <c r="AF970">
        <v>3</v>
      </c>
      <c r="AH970" t="s">
        <v>1365</v>
      </c>
      <c r="AI970" t="s">
        <v>1364</v>
      </c>
      <c r="AJ970" t="s">
        <v>1363</v>
      </c>
      <c r="AK970" t="s">
        <v>1362</v>
      </c>
      <c r="AL970">
        <v>12</v>
      </c>
      <c r="AM970" s="5">
        <f t="shared" si="122"/>
        <v>0.5</v>
      </c>
      <c r="AN970" s="4">
        <f t="shared" si="127"/>
        <v>7.572889057175312E-4</v>
      </c>
      <c r="AO970" s="3"/>
      <c r="AP970">
        <v>0</v>
      </c>
      <c r="AR970" t="s">
        <v>1</v>
      </c>
      <c r="AT970" s="2">
        <v>1.8839999999999999</v>
      </c>
      <c r="AU970" s="1">
        <f t="shared" si="123"/>
        <v>1.3774609324607601</v>
      </c>
      <c r="AV970" s="1">
        <f t="shared" si="124"/>
        <v>1.0055374919210438</v>
      </c>
      <c r="AW970" s="1">
        <f t="shared" si="125"/>
        <v>0.63361405138132743</v>
      </c>
    </row>
    <row r="971" spans="1:49" x14ac:dyDescent="0.2">
      <c r="A971">
        <v>969</v>
      </c>
      <c r="B971" t="s">
        <v>1361</v>
      </c>
      <c r="C971" t="s">
        <v>1360</v>
      </c>
      <c r="F971" t="s">
        <v>1359</v>
      </c>
      <c r="G971" t="s">
        <v>15</v>
      </c>
      <c r="H971" t="s">
        <v>14</v>
      </c>
      <c r="I971" t="s">
        <v>1358</v>
      </c>
      <c r="J971">
        <v>60007592</v>
      </c>
      <c r="K971" t="s">
        <v>1357</v>
      </c>
      <c r="L971" t="s">
        <v>1356</v>
      </c>
      <c r="M971" t="s">
        <v>1355</v>
      </c>
      <c r="N971">
        <v>4</v>
      </c>
      <c r="O971" t="s">
        <v>1354</v>
      </c>
      <c r="P971" t="s">
        <v>1353</v>
      </c>
      <c r="Q971" t="s">
        <v>1352</v>
      </c>
      <c r="R971" s="7">
        <v>35796</v>
      </c>
      <c r="S971" s="8">
        <f t="shared" si="120"/>
        <v>1998</v>
      </c>
      <c r="T971" s="8">
        <v>1998</v>
      </c>
      <c r="U971" s="8">
        <f t="shared" si="121"/>
        <v>24</v>
      </c>
      <c r="V971" s="7">
        <v>1998</v>
      </c>
      <c r="W971" t="s">
        <v>208</v>
      </c>
      <c r="X971" s="2">
        <v>0.28599999999999998</v>
      </c>
      <c r="Y971" s="6">
        <f t="shared" si="126"/>
        <v>7.6346066575905605E-3</v>
      </c>
      <c r="AA971">
        <v>9205071</v>
      </c>
      <c r="AB971">
        <v>28139</v>
      </c>
      <c r="AC971">
        <v>15693937</v>
      </c>
      <c r="AD971" t="s">
        <v>4</v>
      </c>
      <c r="AE971">
        <v>12</v>
      </c>
      <c r="AF971">
        <v>3</v>
      </c>
      <c r="AH971" t="s">
        <v>1351</v>
      </c>
      <c r="AI971" t="s">
        <v>1350</v>
      </c>
      <c r="AK971" t="s">
        <v>1349</v>
      </c>
      <c r="AL971">
        <v>3</v>
      </c>
      <c r="AM971" s="5">
        <f t="shared" si="122"/>
        <v>0.125</v>
      </c>
      <c r="AN971" s="4">
        <f t="shared" si="127"/>
        <v>1.893222264293828E-4</v>
      </c>
      <c r="AO971" s="3"/>
      <c r="AP971">
        <v>0</v>
      </c>
      <c r="AR971" t="s">
        <v>1</v>
      </c>
      <c r="AT971" s="2" t="s">
        <v>0</v>
      </c>
      <c r="AU971" s="1">
        <f t="shared" si="123"/>
        <v>0.5401021328242207</v>
      </c>
      <c r="AV971" s="1">
        <f t="shared" si="124"/>
        <v>0.39119644420099714</v>
      </c>
      <c r="AW971" s="1">
        <f t="shared" si="125"/>
        <v>0.2422907555777736</v>
      </c>
    </row>
    <row r="972" spans="1:49" x14ac:dyDescent="0.2">
      <c r="A972">
        <v>970</v>
      </c>
      <c r="B972" t="s">
        <v>1348</v>
      </c>
      <c r="C972" t="s">
        <v>1347</v>
      </c>
      <c r="F972" t="s">
        <v>1346</v>
      </c>
      <c r="G972" t="s">
        <v>15</v>
      </c>
      <c r="H972" t="s">
        <v>14</v>
      </c>
      <c r="I972" t="s">
        <v>238</v>
      </c>
      <c r="J972" t="s">
        <v>1345</v>
      </c>
      <c r="K972" t="s">
        <v>1344</v>
      </c>
      <c r="L972" t="s">
        <v>1343</v>
      </c>
      <c r="M972" t="s">
        <v>1342</v>
      </c>
      <c r="N972">
        <v>2</v>
      </c>
      <c r="O972" t="s">
        <v>1341</v>
      </c>
      <c r="P972">
        <v>22991143800</v>
      </c>
      <c r="Q972" t="s">
        <v>1340</v>
      </c>
      <c r="R972" s="7">
        <v>35796</v>
      </c>
      <c r="S972" s="8">
        <f t="shared" si="120"/>
        <v>1998</v>
      </c>
      <c r="T972" s="8">
        <v>1998</v>
      </c>
      <c r="U972" s="8">
        <f t="shared" si="121"/>
        <v>24</v>
      </c>
      <c r="V972" s="7">
        <v>1998</v>
      </c>
      <c r="W972" t="s">
        <v>1339</v>
      </c>
      <c r="X972" s="2">
        <v>0.77200000000000002</v>
      </c>
      <c r="Y972" s="6">
        <f t="shared" si="126"/>
        <v>2.0608099089719976E-2</v>
      </c>
      <c r="AA972">
        <v>223778</v>
      </c>
      <c r="AB972">
        <v>28572</v>
      </c>
      <c r="AC972">
        <v>14697807</v>
      </c>
      <c r="AD972" t="s">
        <v>4</v>
      </c>
      <c r="AE972">
        <v>59</v>
      </c>
      <c r="AF972">
        <v>1</v>
      </c>
      <c r="AH972" t="s">
        <v>1338</v>
      </c>
      <c r="AL972">
        <v>2</v>
      </c>
      <c r="AM972" s="5">
        <f t="shared" si="122"/>
        <v>8.3333333333333329E-2</v>
      </c>
      <c r="AN972" s="4">
        <f t="shared" si="127"/>
        <v>1.2621481761958852E-4</v>
      </c>
      <c r="AO972" s="3"/>
      <c r="AP972">
        <v>0</v>
      </c>
      <c r="AR972" t="s">
        <v>1</v>
      </c>
      <c r="AT972" s="2">
        <v>2.0139999999999998</v>
      </c>
      <c r="AU972" s="1">
        <f t="shared" si="123"/>
        <v>1.4463533808089857</v>
      </c>
      <c r="AV972" s="1">
        <f t="shared" si="124"/>
        <v>1.0367156953669783</v>
      </c>
      <c r="AW972" s="1">
        <f t="shared" si="125"/>
        <v>0.62707800992497043</v>
      </c>
    </row>
    <row r="973" spans="1:49" x14ac:dyDescent="0.2">
      <c r="A973">
        <v>971</v>
      </c>
      <c r="B973" t="s">
        <v>1337</v>
      </c>
      <c r="C973" t="s">
        <v>1336</v>
      </c>
      <c r="F973" t="s">
        <v>1335</v>
      </c>
      <c r="G973" t="s">
        <v>15</v>
      </c>
      <c r="H973" t="s">
        <v>14</v>
      </c>
      <c r="I973" t="s">
        <v>1334</v>
      </c>
      <c r="J973">
        <v>60003122</v>
      </c>
      <c r="K973" t="s">
        <v>1333</v>
      </c>
      <c r="L973" t="s">
        <v>1332</v>
      </c>
      <c r="M973" t="s">
        <v>161</v>
      </c>
      <c r="N973">
        <v>2</v>
      </c>
      <c r="O973" t="s">
        <v>1331</v>
      </c>
      <c r="P973" t="s">
        <v>1330</v>
      </c>
      <c r="Q973" t="s">
        <v>1329</v>
      </c>
      <c r="R973" s="7">
        <v>35796</v>
      </c>
      <c r="S973" s="8">
        <f t="shared" si="120"/>
        <v>1998</v>
      </c>
      <c r="T973" s="8">
        <v>1998</v>
      </c>
      <c r="U973" s="8">
        <f t="shared" si="121"/>
        <v>24</v>
      </c>
      <c r="V973" s="7">
        <v>1998</v>
      </c>
      <c r="W973" t="s">
        <v>208</v>
      </c>
      <c r="X973" s="2">
        <v>0.28599999999999998</v>
      </c>
      <c r="Y973" s="6">
        <f t="shared" si="126"/>
        <v>7.6346066575905605E-3</v>
      </c>
      <c r="AA973">
        <v>9205071</v>
      </c>
      <c r="AB973">
        <v>28139</v>
      </c>
      <c r="AC973">
        <v>15693937</v>
      </c>
      <c r="AD973" t="s">
        <v>4</v>
      </c>
      <c r="AE973">
        <v>12</v>
      </c>
      <c r="AF973">
        <v>2</v>
      </c>
      <c r="AH973" t="s">
        <v>1328</v>
      </c>
      <c r="AI973" t="s">
        <v>1327</v>
      </c>
      <c r="AK973" t="s">
        <v>1326</v>
      </c>
      <c r="AL973">
        <v>0</v>
      </c>
      <c r="AM973" s="5">
        <f t="shared" si="122"/>
        <v>0</v>
      </c>
      <c r="AN973" s="4">
        <f t="shared" si="127"/>
        <v>0</v>
      </c>
      <c r="AO973" s="3"/>
      <c r="AP973">
        <v>0</v>
      </c>
      <c r="AR973" t="s">
        <v>1</v>
      </c>
      <c r="AT973" s="2" t="s">
        <v>0</v>
      </c>
      <c r="AU973" s="1">
        <f t="shared" si="123"/>
        <v>0.53442246603133925</v>
      </c>
      <c r="AV973" s="1">
        <f t="shared" si="124"/>
        <v>0.38173033287952801</v>
      </c>
      <c r="AW973" s="1">
        <f t="shared" si="125"/>
        <v>0.22903819972771683</v>
      </c>
    </row>
    <row r="974" spans="1:49" x14ac:dyDescent="0.2">
      <c r="A974">
        <v>972</v>
      </c>
      <c r="B974" t="s">
        <v>1325</v>
      </c>
      <c r="C974" t="s">
        <v>1324</v>
      </c>
      <c r="F974" t="s">
        <v>1323</v>
      </c>
      <c r="G974" t="s">
        <v>15</v>
      </c>
      <c r="H974" t="s">
        <v>14</v>
      </c>
      <c r="I974" t="s">
        <v>1322</v>
      </c>
      <c r="J974" t="s">
        <v>1321</v>
      </c>
      <c r="K974" t="s">
        <v>1320</v>
      </c>
      <c r="L974" t="s">
        <v>1319</v>
      </c>
      <c r="M974" t="s">
        <v>26</v>
      </c>
      <c r="N974">
        <v>2</v>
      </c>
      <c r="O974" t="s">
        <v>1318</v>
      </c>
      <c r="P974" t="s">
        <v>1317</v>
      </c>
      <c r="Q974" t="s">
        <v>1316</v>
      </c>
      <c r="R974" s="7">
        <v>35796</v>
      </c>
      <c r="S974" s="8">
        <f t="shared" si="120"/>
        <v>1998</v>
      </c>
      <c r="T974" s="8">
        <v>1998</v>
      </c>
      <c r="U974" s="8">
        <f t="shared" si="121"/>
        <v>24</v>
      </c>
      <c r="V974" s="7">
        <v>1998</v>
      </c>
      <c r="W974" t="s">
        <v>208</v>
      </c>
      <c r="X974" s="2">
        <v>0.28599999999999998</v>
      </c>
      <c r="Y974" s="6">
        <f t="shared" si="126"/>
        <v>7.6346066575905605E-3</v>
      </c>
      <c r="AA974">
        <v>9205071</v>
      </c>
      <c r="AB974">
        <v>28139</v>
      </c>
      <c r="AC974">
        <v>15693937</v>
      </c>
      <c r="AD974" t="s">
        <v>4</v>
      </c>
      <c r="AE974">
        <v>12</v>
      </c>
      <c r="AF974">
        <v>5</v>
      </c>
      <c r="AH974" t="s">
        <v>1315</v>
      </c>
      <c r="AI974" t="s">
        <v>1314</v>
      </c>
      <c r="AK974" t="s">
        <v>1313</v>
      </c>
      <c r="AL974">
        <v>0</v>
      </c>
      <c r="AM974" s="5">
        <f t="shared" si="122"/>
        <v>0</v>
      </c>
      <c r="AN974" s="4">
        <f t="shared" si="127"/>
        <v>0</v>
      </c>
      <c r="AO974" s="3"/>
      <c r="AP974">
        <v>0</v>
      </c>
      <c r="AR974" t="s">
        <v>1</v>
      </c>
      <c r="AT974" s="2" t="s">
        <v>0</v>
      </c>
      <c r="AU974" s="1">
        <f t="shared" si="123"/>
        <v>0.53442246603133925</v>
      </c>
      <c r="AV974" s="1">
        <f t="shared" si="124"/>
        <v>0.38173033287952801</v>
      </c>
      <c r="AW974" s="1">
        <f t="shared" si="125"/>
        <v>0.22903819972771683</v>
      </c>
    </row>
    <row r="975" spans="1:49" x14ac:dyDescent="0.2">
      <c r="A975">
        <v>973</v>
      </c>
      <c r="B975" t="s">
        <v>1312</v>
      </c>
      <c r="C975" t="s">
        <v>1311</v>
      </c>
      <c r="F975" t="s">
        <v>1310</v>
      </c>
      <c r="G975" t="s">
        <v>15</v>
      </c>
      <c r="H975" t="s">
        <v>14</v>
      </c>
      <c r="I975" t="s">
        <v>1309</v>
      </c>
      <c r="J975">
        <v>60008134</v>
      </c>
      <c r="K975" t="s">
        <v>1308</v>
      </c>
      <c r="L975" t="s">
        <v>1307</v>
      </c>
      <c r="M975" t="s">
        <v>300</v>
      </c>
      <c r="N975">
        <v>5</v>
      </c>
      <c r="O975" t="s">
        <v>1306</v>
      </c>
      <c r="P975" t="s">
        <v>1305</v>
      </c>
      <c r="Q975" t="s">
        <v>1304</v>
      </c>
      <c r="R975" s="7">
        <v>35796</v>
      </c>
      <c r="S975" s="8">
        <f t="shared" si="120"/>
        <v>1998</v>
      </c>
      <c r="T975" s="8">
        <v>1998</v>
      </c>
      <c r="U975" s="8">
        <f t="shared" si="121"/>
        <v>24</v>
      </c>
      <c r="V975" s="7">
        <v>1998</v>
      </c>
      <c r="W975" t="s">
        <v>1036</v>
      </c>
      <c r="X975" s="2">
        <v>0.216</v>
      </c>
      <c r="Y975" s="6">
        <f t="shared" si="126"/>
        <v>5.765996636501962E-3</v>
      </c>
      <c r="AA975">
        <v>12860042</v>
      </c>
      <c r="AB975">
        <v>60815</v>
      </c>
      <c r="AD975" t="s">
        <v>4</v>
      </c>
      <c r="AE975">
        <v>1</v>
      </c>
      <c r="AF975">
        <v>1</v>
      </c>
      <c r="AH975" t="s">
        <v>1303</v>
      </c>
      <c r="AI975" t="s">
        <v>1302</v>
      </c>
      <c r="AK975" t="s">
        <v>1301</v>
      </c>
      <c r="AL975">
        <v>8</v>
      </c>
      <c r="AM975" s="5">
        <f t="shared" si="122"/>
        <v>0.33333333333333331</v>
      </c>
      <c r="AN975" s="4">
        <f t="shared" si="127"/>
        <v>5.048592704783541E-4</v>
      </c>
      <c r="AO975" s="3"/>
      <c r="AP975">
        <v>0</v>
      </c>
      <c r="AR975" t="s">
        <v>1</v>
      </c>
      <c r="AT975" s="2" t="s">
        <v>0</v>
      </c>
      <c r="AU975" s="1">
        <f t="shared" si="123"/>
        <v>0.41876554266948796</v>
      </c>
      <c r="AV975" s="1">
        <f t="shared" si="124"/>
        <v>0.3135427953490158</v>
      </c>
      <c r="AW975" s="1">
        <f t="shared" si="125"/>
        <v>0.20832004802854362</v>
      </c>
    </row>
    <row r="976" spans="1:49" x14ac:dyDescent="0.2">
      <c r="A976">
        <v>974</v>
      </c>
      <c r="B976" t="s">
        <v>1300</v>
      </c>
      <c r="C976" t="s">
        <v>1299</v>
      </c>
      <c r="F976" t="s">
        <v>1298</v>
      </c>
      <c r="G976" t="s">
        <v>15</v>
      </c>
      <c r="H976" t="s">
        <v>14</v>
      </c>
      <c r="I976" t="s">
        <v>1297</v>
      </c>
      <c r="J976">
        <v>60006948</v>
      </c>
      <c r="K976" t="s">
        <v>1296</v>
      </c>
      <c r="L976" t="s">
        <v>1295</v>
      </c>
      <c r="M976" t="s">
        <v>1294</v>
      </c>
      <c r="N976">
        <v>1</v>
      </c>
      <c r="O976" t="s">
        <v>1293</v>
      </c>
      <c r="P976">
        <v>7004103789</v>
      </c>
      <c r="Q976">
        <v>60006948</v>
      </c>
      <c r="R976" s="7">
        <v>35796</v>
      </c>
      <c r="S976" s="8">
        <f t="shared" si="120"/>
        <v>1998</v>
      </c>
      <c r="T976" s="8">
        <v>1998</v>
      </c>
      <c r="U976" s="8">
        <f t="shared" si="121"/>
        <v>24</v>
      </c>
      <c r="V976" s="7">
        <v>1998</v>
      </c>
      <c r="W976" t="s">
        <v>208</v>
      </c>
      <c r="X976" s="2">
        <v>0.28599999999999998</v>
      </c>
      <c r="Y976" s="6">
        <f t="shared" si="126"/>
        <v>7.6346066575905605E-3</v>
      </c>
      <c r="AA976">
        <v>9205071</v>
      </c>
      <c r="AB976">
        <v>28139</v>
      </c>
      <c r="AC976">
        <v>15693937</v>
      </c>
      <c r="AD976" t="s">
        <v>4</v>
      </c>
      <c r="AE976">
        <v>12</v>
      </c>
      <c r="AF976">
        <v>6</v>
      </c>
      <c r="AH976" t="s">
        <v>1292</v>
      </c>
      <c r="AI976" t="s">
        <v>1291</v>
      </c>
      <c r="AK976" t="s">
        <v>1290</v>
      </c>
      <c r="AL976">
        <v>13</v>
      </c>
      <c r="AM976" s="5">
        <f t="shared" si="122"/>
        <v>0.54166666666666663</v>
      </c>
      <c r="AN976" s="4">
        <f t="shared" si="127"/>
        <v>8.2039631452732545E-4</v>
      </c>
      <c r="AO976" s="3"/>
      <c r="AP976">
        <v>0</v>
      </c>
      <c r="AR976" t="s">
        <v>1</v>
      </c>
      <c r="AT976" s="2" t="s">
        <v>0</v>
      </c>
      <c r="AU976" s="1">
        <f t="shared" si="123"/>
        <v>0.55903435546715896</v>
      </c>
      <c r="AV976" s="1">
        <f t="shared" si="124"/>
        <v>0.42275014860589427</v>
      </c>
      <c r="AW976" s="1">
        <f t="shared" si="125"/>
        <v>0.28646594174462958</v>
      </c>
    </row>
    <row r="977" spans="1:49" x14ac:dyDescent="0.2">
      <c r="A977">
        <v>975</v>
      </c>
      <c r="B977" t="s">
        <v>1289</v>
      </c>
      <c r="C977" t="s">
        <v>1288</v>
      </c>
      <c r="D977" t="s">
        <v>1287</v>
      </c>
      <c r="F977" t="s">
        <v>1286</v>
      </c>
      <c r="G977" t="s">
        <v>15</v>
      </c>
      <c r="H977" t="s">
        <v>14</v>
      </c>
      <c r="I977" t="s">
        <v>1285</v>
      </c>
      <c r="J977" t="s">
        <v>1284</v>
      </c>
      <c r="K977" t="s">
        <v>1283</v>
      </c>
      <c r="L977" t="s">
        <v>1282</v>
      </c>
      <c r="M977" t="s">
        <v>1281</v>
      </c>
      <c r="N977">
        <v>6</v>
      </c>
      <c r="O977" t="s">
        <v>1280</v>
      </c>
      <c r="P977" t="s">
        <v>1279</v>
      </c>
      <c r="Q977" t="s">
        <v>1278</v>
      </c>
      <c r="R977" s="7">
        <v>35796</v>
      </c>
      <c r="S977" s="8">
        <f t="shared" si="120"/>
        <v>1998</v>
      </c>
      <c r="T977" s="8">
        <v>1998</v>
      </c>
      <c r="U977" s="8">
        <f t="shared" si="121"/>
        <v>24</v>
      </c>
      <c r="V977" s="7">
        <v>1998</v>
      </c>
      <c r="W977" t="s">
        <v>1277</v>
      </c>
      <c r="X977" s="2">
        <v>0.41299999999999998</v>
      </c>
      <c r="Y977" s="6">
        <f t="shared" si="126"/>
        <v>1.1024799124422733E-2</v>
      </c>
      <c r="AA977">
        <v>222852</v>
      </c>
      <c r="AB977">
        <v>12182</v>
      </c>
      <c r="AD977" t="s">
        <v>4</v>
      </c>
      <c r="AE977">
        <v>187</v>
      </c>
      <c r="AF977">
        <v>1</v>
      </c>
      <c r="AH977" t="s">
        <v>1276</v>
      </c>
      <c r="AI977" t="s">
        <v>1275</v>
      </c>
      <c r="AK977" t="s">
        <v>1274</v>
      </c>
      <c r="AL977">
        <v>47</v>
      </c>
      <c r="AM977" s="5">
        <f t="shared" si="122"/>
        <v>1.9583333333333333</v>
      </c>
      <c r="AN977" s="4">
        <f t="shared" si="127"/>
        <v>2.9660482140603304E-3</v>
      </c>
      <c r="AO977" s="3"/>
      <c r="AP977">
        <v>0</v>
      </c>
      <c r="AR977" t="s">
        <v>1</v>
      </c>
      <c r="AT977" s="2">
        <v>1.5069999999999999</v>
      </c>
      <c r="AU977" s="1">
        <f t="shared" si="123"/>
        <v>0.86071738513140117</v>
      </c>
      <c r="AV977" s="1">
        <f t="shared" si="124"/>
        <v>0.69954236692415317</v>
      </c>
      <c r="AW977" s="1">
        <f t="shared" si="125"/>
        <v>0.53836734871690506</v>
      </c>
    </row>
    <row r="978" spans="1:49" x14ac:dyDescent="0.2">
      <c r="A978">
        <v>976</v>
      </c>
      <c r="B978" t="s">
        <v>1273</v>
      </c>
      <c r="C978" t="s">
        <v>1272</v>
      </c>
      <c r="D978" t="s">
        <v>1271</v>
      </c>
      <c r="F978" t="s">
        <v>1270</v>
      </c>
      <c r="G978" t="s">
        <v>15</v>
      </c>
      <c r="H978" t="s">
        <v>14</v>
      </c>
      <c r="I978" t="s">
        <v>1269</v>
      </c>
      <c r="J978">
        <v>60121115</v>
      </c>
      <c r="K978" t="s">
        <v>1268</v>
      </c>
      <c r="L978" t="s">
        <v>1267</v>
      </c>
      <c r="M978" t="s">
        <v>104</v>
      </c>
      <c r="N978">
        <v>2</v>
      </c>
      <c r="O978" t="s">
        <v>1266</v>
      </c>
      <c r="P978" t="s">
        <v>1265</v>
      </c>
      <c r="Q978" t="s">
        <v>1264</v>
      </c>
      <c r="R978" s="7">
        <v>35796</v>
      </c>
      <c r="S978" s="8">
        <f t="shared" si="120"/>
        <v>1998</v>
      </c>
      <c r="T978" s="8">
        <v>1998</v>
      </c>
      <c r="U978" s="8">
        <f t="shared" si="121"/>
        <v>24</v>
      </c>
      <c r="V978" s="7">
        <v>1998</v>
      </c>
      <c r="W978" t="s">
        <v>1263</v>
      </c>
      <c r="X978" s="2">
        <v>0.55300000000000005</v>
      </c>
      <c r="Y978" s="6">
        <f t="shared" si="126"/>
        <v>1.4762019166599933E-2</v>
      </c>
      <c r="AA978">
        <v>1679317</v>
      </c>
      <c r="AB978">
        <v>26696</v>
      </c>
      <c r="AD978" t="s">
        <v>4</v>
      </c>
      <c r="AE978" t="s">
        <v>1262</v>
      </c>
      <c r="AH978" t="s">
        <v>1261</v>
      </c>
      <c r="AI978" t="s">
        <v>1260</v>
      </c>
      <c r="AK978" t="s">
        <v>1259</v>
      </c>
      <c r="AL978">
        <v>2</v>
      </c>
      <c r="AM978" s="5">
        <f t="shared" si="122"/>
        <v>8.3333333333333329E-2</v>
      </c>
      <c r="AN978" s="4">
        <f t="shared" si="127"/>
        <v>1.2621481761958852E-4</v>
      </c>
      <c r="AO978" s="3"/>
      <c r="AP978">
        <v>0</v>
      </c>
      <c r="AR978" t="s">
        <v>1</v>
      </c>
      <c r="AT978" s="2">
        <v>2.5230000000000001</v>
      </c>
      <c r="AU978" s="1">
        <f t="shared" si="123"/>
        <v>1.0371277861905828</v>
      </c>
      <c r="AV978" s="1">
        <f t="shared" si="124"/>
        <v>0.74441169921097605</v>
      </c>
      <c r="AW978" s="1">
        <f t="shared" si="125"/>
        <v>0.45169561223136911</v>
      </c>
    </row>
    <row r="979" spans="1:49" x14ac:dyDescent="0.2">
      <c r="A979">
        <v>977</v>
      </c>
      <c r="B979" t="s">
        <v>1258</v>
      </c>
      <c r="C979" t="s">
        <v>1257</v>
      </c>
      <c r="F979" t="s">
        <v>1256</v>
      </c>
      <c r="G979" t="s">
        <v>15</v>
      </c>
      <c r="H979" t="s">
        <v>14</v>
      </c>
      <c r="I979" t="s">
        <v>1255</v>
      </c>
      <c r="J979" t="s">
        <v>1254</v>
      </c>
      <c r="K979" t="s">
        <v>1253</v>
      </c>
      <c r="L979" t="s">
        <v>1252</v>
      </c>
      <c r="M979" t="s">
        <v>1251</v>
      </c>
      <c r="N979">
        <v>3</v>
      </c>
      <c r="O979" t="s">
        <v>1250</v>
      </c>
      <c r="P979" t="s">
        <v>1249</v>
      </c>
      <c r="Q979" t="s">
        <v>1248</v>
      </c>
      <c r="R979" s="7">
        <v>35796</v>
      </c>
      <c r="S979" s="8">
        <f t="shared" si="120"/>
        <v>1998</v>
      </c>
      <c r="T979" s="8">
        <v>1998</v>
      </c>
      <c r="U979" s="8">
        <f t="shared" si="121"/>
        <v>24</v>
      </c>
      <c r="V979" s="7">
        <v>1998</v>
      </c>
      <c r="W979" t="s">
        <v>208</v>
      </c>
      <c r="X979" s="2">
        <v>0.28599999999999998</v>
      </c>
      <c r="Y979" s="6">
        <f t="shared" si="126"/>
        <v>7.6346066575905605E-3</v>
      </c>
      <c r="AA979">
        <v>9205071</v>
      </c>
      <c r="AB979">
        <v>28139</v>
      </c>
      <c r="AC979">
        <v>15693937</v>
      </c>
      <c r="AD979" t="s">
        <v>4</v>
      </c>
      <c r="AE979">
        <v>12</v>
      </c>
      <c r="AF979">
        <v>2</v>
      </c>
      <c r="AH979" t="s">
        <v>1247</v>
      </c>
      <c r="AI979" t="s">
        <v>1246</v>
      </c>
      <c r="AK979" t="s">
        <v>1245</v>
      </c>
      <c r="AL979">
        <v>2</v>
      </c>
      <c r="AM979" s="5">
        <f t="shared" si="122"/>
        <v>8.3333333333333329E-2</v>
      </c>
      <c r="AN979" s="4">
        <f t="shared" si="127"/>
        <v>1.2621481761958852E-4</v>
      </c>
      <c r="AO979" s="3"/>
      <c r="AP979">
        <v>0</v>
      </c>
      <c r="AR979" t="s">
        <v>1</v>
      </c>
      <c r="AT979" s="2" t="s">
        <v>0</v>
      </c>
      <c r="AU979" s="1">
        <f t="shared" si="123"/>
        <v>0.53820891055992681</v>
      </c>
      <c r="AV979" s="1">
        <f t="shared" si="124"/>
        <v>0.38804107376050745</v>
      </c>
      <c r="AW979" s="1">
        <f t="shared" si="125"/>
        <v>0.23787323696108803</v>
      </c>
    </row>
    <row r="980" spans="1:49" x14ac:dyDescent="0.2">
      <c r="A980">
        <v>978</v>
      </c>
      <c r="B980" t="s">
        <v>1244</v>
      </c>
      <c r="C980" t="s">
        <v>1243</v>
      </c>
      <c r="F980" t="s">
        <v>1242</v>
      </c>
      <c r="G980" t="s">
        <v>15</v>
      </c>
      <c r="H980" t="s">
        <v>14</v>
      </c>
      <c r="I980" t="s">
        <v>1241</v>
      </c>
      <c r="J980">
        <v>60020547</v>
      </c>
      <c r="K980" t="s">
        <v>1240</v>
      </c>
      <c r="L980" t="s">
        <v>1239</v>
      </c>
      <c r="M980" t="s">
        <v>73</v>
      </c>
      <c r="N980">
        <v>3</v>
      </c>
      <c r="O980" t="s">
        <v>1238</v>
      </c>
      <c r="P980" t="s">
        <v>1237</v>
      </c>
      <c r="Q980" t="s">
        <v>1236</v>
      </c>
      <c r="R980" s="7">
        <v>35796</v>
      </c>
      <c r="S980" s="8">
        <f t="shared" si="120"/>
        <v>1998</v>
      </c>
      <c r="T980" s="8">
        <v>1998</v>
      </c>
      <c r="U980" s="8">
        <f t="shared" si="121"/>
        <v>24</v>
      </c>
      <c r="V980" s="7">
        <v>1998</v>
      </c>
      <c r="W980" t="s">
        <v>1169</v>
      </c>
      <c r="X980" s="2">
        <v>0.30399999999999999</v>
      </c>
      <c r="Y980" s="6">
        <f t="shared" si="126"/>
        <v>8.115106377299057E-3</v>
      </c>
      <c r="AA980">
        <v>8952477</v>
      </c>
      <c r="AB980">
        <v>12250</v>
      </c>
      <c r="AD980" t="s">
        <v>4</v>
      </c>
      <c r="AE980">
        <v>17</v>
      </c>
      <c r="AF980">
        <v>1</v>
      </c>
      <c r="AH980" t="s">
        <v>1235</v>
      </c>
      <c r="AI980" t="s">
        <v>1234</v>
      </c>
      <c r="AJ980" t="s">
        <v>1233</v>
      </c>
      <c r="AK980" t="s">
        <v>1232</v>
      </c>
      <c r="AL980">
        <v>0</v>
      </c>
      <c r="AM980" s="5">
        <f t="shared" si="122"/>
        <v>0</v>
      </c>
      <c r="AN980" s="4">
        <f t="shared" si="127"/>
        <v>0</v>
      </c>
      <c r="AO980" s="3"/>
      <c r="AP980">
        <v>0</v>
      </c>
      <c r="AR980" t="s">
        <v>1</v>
      </c>
      <c r="AT980" s="2" t="s">
        <v>0</v>
      </c>
      <c r="AU980" s="1">
        <f t="shared" si="123"/>
        <v>0.56805744641093392</v>
      </c>
      <c r="AV980" s="1">
        <f t="shared" si="124"/>
        <v>0.40575531886495286</v>
      </c>
      <c r="AW980" s="1">
        <f t="shared" si="125"/>
        <v>0.24345319131897172</v>
      </c>
    </row>
    <row r="981" spans="1:49" x14ac:dyDescent="0.2">
      <c r="A981">
        <v>979</v>
      </c>
      <c r="B981" t="s">
        <v>1231</v>
      </c>
      <c r="C981" t="s">
        <v>1230</v>
      </c>
      <c r="F981" t="s">
        <v>1229</v>
      </c>
      <c r="G981" t="s">
        <v>15</v>
      </c>
      <c r="H981" t="s">
        <v>14</v>
      </c>
      <c r="I981" t="s">
        <v>1228</v>
      </c>
      <c r="J981">
        <v>60025761</v>
      </c>
      <c r="K981" t="s">
        <v>1227</v>
      </c>
      <c r="L981" t="s">
        <v>1226</v>
      </c>
      <c r="M981" t="s">
        <v>783</v>
      </c>
      <c r="N981">
        <v>3</v>
      </c>
      <c r="O981" t="s">
        <v>1225</v>
      </c>
      <c r="P981" t="s">
        <v>1224</v>
      </c>
      <c r="Q981" t="s">
        <v>1223</v>
      </c>
      <c r="R981" s="7">
        <v>35796</v>
      </c>
      <c r="S981" s="8">
        <f t="shared" si="120"/>
        <v>1998</v>
      </c>
      <c r="T981" s="8">
        <v>1998</v>
      </c>
      <c r="U981" s="8">
        <f t="shared" si="121"/>
        <v>24</v>
      </c>
      <c r="V981" s="7">
        <v>1998</v>
      </c>
      <c r="W981" t="s">
        <v>174</v>
      </c>
      <c r="X981" s="2">
        <v>0.61499999999999999</v>
      </c>
      <c r="Y981" s="6">
        <f t="shared" si="126"/>
        <v>1.6417073756706976E-2</v>
      </c>
      <c r="AA981">
        <v>1959271</v>
      </c>
      <c r="AB981">
        <v>12141</v>
      </c>
      <c r="AD981" t="s">
        <v>4</v>
      </c>
      <c r="AE981">
        <v>19</v>
      </c>
      <c r="AF981">
        <v>1</v>
      </c>
      <c r="AH981" t="s">
        <v>1222</v>
      </c>
      <c r="AI981" t="s">
        <v>1221</v>
      </c>
      <c r="AJ981" t="s">
        <v>1220</v>
      </c>
      <c r="AK981" t="s">
        <v>1219</v>
      </c>
      <c r="AL981">
        <v>0</v>
      </c>
      <c r="AM981" s="5">
        <f t="shared" si="122"/>
        <v>0</v>
      </c>
      <c r="AN981" s="4">
        <f t="shared" si="127"/>
        <v>0</v>
      </c>
      <c r="AO981" s="3"/>
      <c r="AP981">
        <v>0</v>
      </c>
      <c r="AR981" t="s">
        <v>1</v>
      </c>
      <c r="AT981" s="2" t="s">
        <v>0</v>
      </c>
      <c r="AU981" s="1">
        <f t="shared" si="123"/>
        <v>1.1491951629694881</v>
      </c>
      <c r="AV981" s="1">
        <f t="shared" si="124"/>
        <v>0.82085368783534873</v>
      </c>
      <c r="AW981" s="1">
        <f t="shared" si="125"/>
        <v>0.49251221270120926</v>
      </c>
    </row>
    <row r="982" spans="1:49" x14ac:dyDescent="0.2">
      <c r="A982">
        <v>980</v>
      </c>
      <c r="B982" t="s">
        <v>1218</v>
      </c>
      <c r="C982" t="s">
        <v>1217</v>
      </c>
      <c r="F982" t="s">
        <v>1216</v>
      </c>
      <c r="G982" t="s">
        <v>15</v>
      </c>
      <c r="H982" t="s">
        <v>14</v>
      </c>
      <c r="I982" t="s">
        <v>1215</v>
      </c>
      <c r="J982" t="s">
        <v>1214</v>
      </c>
      <c r="K982" t="s">
        <v>1213</v>
      </c>
      <c r="L982" t="s">
        <v>1212</v>
      </c>
      <c r="M982" t="s">
        <v>26</v>
      </c>
      <c r="N982">
        <v>4</v>
      </c>
      <c r="O982" t="s">
        <v>1211</v>
      </c>
      <c r="P982" t="s">
        <v>1210</v>
      </c>
      <c r="Q982" t="s">
        <v>1209</v>
      </c>
      <c r="R982" s="7">
        <v>35796</v>
      </c>
      <c r="S982" s="8">
        <f t="shared" si="120"/>
        <v>1998</v>
      </c>
      <c r="T982" s="8">
        <v>1998</v>
      </c>
      <c r="U982" s="8">
        <f t="shared" si="121"/>
        <v>24</v>
      </c>
      <c r="V982" s="7">
        <v>1998</v>
      </c>
      <c r="W982" t="s">
        <v>1208</v>
      </c>
      <c r="X982" s="2">
        <v>2.0070000000000001</v>
      </c>
      <c r="Y982" s="6">
        <f t="shared" si="126"/>
        <v>5.3575718747497406E-2</v>
      </c>
      <c r="AA982">
        <v>948276</v>
      </c>
      <c r="AB982">
        <v>27962</v>
      </c>
      <c r="AD982" t="s">
        <v>4</v>
      </c>
      <c r="AE982">
        <v>25</v>
      </c>
      <c r="AF982">
        <v>1</v>
      </c>
      <c r="AH982" s="9">
        <v>44539</v>
      </c>
      <c r="AI982" t="s">
        <v>1207</v>
      </c>
      <c r="AK982" t="s">
        <v>1206</v>
      </c>
      <c r="AL982">
        <v>42</v>
      </c>
      <c r="AM982" s="5">
        <f t="shared" si="122"/>
        <v>1.75</v>
      </c>
      <c r="AN982" s="4">
        <f t="shared" si="127"/>
        <v>2.6505111700113595E-3</v>
      </c>
      <c r="AO982" s="3"/>
      <c r="AP982">
        <v>0</v>
      </c>
      <c r="AR982" t="s">
        <v>1</v>
      </c>
      <c r="AT982" s="2">
        <v>4.72</v>
      </c>
      <c r="AU982" s="1">
        <f t="shared" si="123"/>
        <v>3.8298156474251588</v>
      </c>
      <c r="AV982" s="1">
        <f t="shared" si="124"/>
        <v>2.8113114958754384</v>
      </c>
      <c r="AW982" s="1">
        <f t="shared" si="125"/>
        <v>1.7928073443257171</v>
      </c>
    </row>
    <row r="983" spans="1:49" x14ac:dyDescent="0.2">
      <c r="A983">
        <v>981</v>
      </c>
      <c r="B983" t="s">
        <v>1205</v>
      </c>
      <c r="C983" t="s">
        <v>1204</v>
      </c>
      <c r="F983" t="s">
        <v>1203</v>
      </c>
      <c r="G983" t="s">
        <v>15</v>
      </c>
      <c r="H983" t="s">
        <v>14</v>
      </c>
      <c r="I983" t="s">
        <v>1202</v>
      </c>
      <c r="J983" t="s">
        <v>1201</v>
      </c>
      <c r="K983" t="s">
        <v>1200</v>
      </c>
      <c r="L983" t="s">
        <v>1199</v>
      </c>
      <c r="M983" t="s">
        <v>1198</v>
      </c>
      <c r="N983">
        <v>7</v>
      </c>
      <c r="O983" t="s">
        <v>1197</v>
      </c>
      <c r="P983" t="s">
        <v>1196</v>
      </c>
      <c r="Q983" t="s">
        <v>1195</v>
      </c>
      <c r="R983" s="7">
        <v>35796</v>
      </c>
      <c r="S983" s="8">
        <f t="shared" si="120"/>
        <v>1998</v>
      </c>
      <c r="T983" s="8">
        <v>1998</v>
      </c>
      <c r="U983" s="8">
        <f t="shared" si="121"/>
        <v>24</v>
      </c>
      <c r="V983" s="7">
        <v>1998</v>
      </c>
      <c r="W983" t="s">
        <v>1169</v>
      </c>
      <c r="X983" s="2">
        <v>0.30399999999999999</v>
      </c>
      <c r="Y983" s="6">
        <f t="shared" si="126"/>
        <v>8.115106377299057E-3</v>
      </c>
      <c r="AA983">
        <v>8952477</v>
      </c>
      <c r="AB983">
        <v>12250</v>
      </c>
      <c r="AD983" t="s">
        <v>4</v>
      </c>
      <c r="AE983">
        <v>17</v>
      </c>
      <c r="AF983">
        <v>1</v>
      </c>
      <c r="AH983" t="s">
        <v>1194</v>
      </c>
      <c r="AI983" t="s">
        <v>1193</v>
      </c>
      <c r="AJ983" t="s">
        <v>1192</v>
      </c>
      <c r="AK983" t="s">
        <v>1191</v>
      </c>
      <c r="AL983">
        <v>11</v>
      </c>
      <c r="AM983" s="5">
        <f t="shared" si="122"/>
        <v>0.45833333333333331</v>
      </c>
      <c r="AN983" s="4">
        <f t="shared" si="127"/>
        <v>6.9418149690773695E-4</v>
      </c>
      <c r="AO983" s="3"/>
      <c r="AP983">
        <v>0</v>
      </c>
      <c r="AR983" t="s">
        <v>1</v>
      </c>
      <c r="AT983" s="2" t="s">
        <v>0</v>
      </c>
      <c r="AU983" s="1">
        <f t="shared" si="123"/>
        <v>0.58888289131816596</v>
      </c>
      <c r="AV983" s="1">
        <f t="shared" si="124"/>
        <v>0.44046439371033974</v>
      </c>
      <c r="AW983" s="1">
        <f t="shared" si="125"/>
        <v>0.2920458961025133</v>
      </c>
    </row>
    <row r="984" spans="1:49" x14ac:dyDescent="0.2">
      <c r="A984">
        <v>982</v>
      </c>
      <c r="B984" t="s">
        <v>1190</v>
      </c>
      <c r="C984" t="s">
        <v>1189</v>
      </c>
      <c r="F984" t="s">
        <v>1188</v>
      </c>
      <c r="G984" t="s">
        <v>15</v>
      </c>
      <c r="H984" t="s">
        <v>14</v>
      </c>
      <c r="I984" t="s">
        <v>1187</v>
      </c>
      <c r="J984">
        <v>60014966</v>
      </c>
      <c r="K984" t="s">
        <v>1186</v>
      </c>
      <c r="L984" t="s">
        <v>1185</v>
      </c>
      <c r="M984" t="s">
        <v>783</v>
      </c>
      <c r="N984">
        <v>1</v>
      </c>
      <c r="O984" t="s">
        <v>1184</v>
      </c>
      <c r="P984">
        <v>57220539783</v>
      </c>
      <c r="Q984">
        <v>60014966</v>
      </c>
      <c r="R984" s="7">
        <v>35796</v>
      </c>
      <c r="S984" s="8">
        <f t="shared" si="120"/>
        <v>1998</v>
      </c>
      <c r="T984" s="8">
        <v>1998</v>
      </c>
      <c r="U984" s="8">
        <f t="shared" si="121"/>
        <v>24</v>
      </c>
      <c r="V984" s="7">
        <v>1998</v>
      </c>
      <c r="W984" t="s">
        <v>174</v>
      </c>
      <c r="X984" s="2">
        <v>0.61499999999999999</v>
      </c>
      <c r="Y984" s="6">
        <f t="shared" si="126"/>
        <v>1.6417073756706976E-2</v>
      </c>
      <c r="AA984">
        <v>1959271</v>
      </c>
      <c r="AB984">
        <v>12141</v>
      </c>
      <c r="AD984" t="s">
        <v>4</v>
      </c>
      <c r="AE984">
        <v>19</v>
      </c>
      <c r="AF984">
        <v>1</v>
      </c>
      <c r="AH984" t="s">
        <v>1183</v>
      </c>
      <c r="AI984" t="s">
        <v>1182</v>
      </c>
      <c r="AJ984" t="s">
        <v>1181</v>
      </c>
      <c r="AK984" t="s">
        <v>1180</v>
      </c>
      <c r="AL984">
        <v>1</v>
      </c>
      <c r="AM984" s="5">
        <f t="shared" si="122"/>
        <v>4.1666666666666664E-2</v>
      </c>
      <c r="AN984" s="4">
        <f t="shared" si="127"/>
        <v>6.3107408809794262E-5</v>
      </c>
      <c r="AO984" s="3"/>
      <c r="AP984">
        <v>0</v>
      </c>
      <c r="AR984" t="s">
        <v>1</v>
      </c>
      <c r="AT984" s="2" t="s">
        <v>0</v>
      </c>
      <c r="AU984" s="1">
        <f t="shared" si="123"/>
        <v>1.1510883852337819</v>
      </c>
      <c r="AV984" s="1">
        <f t="shared" si="124"/>
        <v>0.82400905827583848</v>
      </c>
      <c r="AW984" s="1">
        <f t="shared" si="125"/>
        <v>0.49692973131789481</v>
      </c>
    </row>
    <row r="985" spans="1:49" x14ac:dyDescent="0.2">
      <c r="A985">
        <v>983</v>
      </c>
      <c r="B985" t="s">
        <v>1179</v>
      </c>
      <c r="C985" t="s">
        <v>1178</v>
      </c>
      <c r="F985" t="s">
        <v>1177</v>
      </c>
      <c r="G985" t="s">
        <v>15</v>
      </c>
      <c r="H985" t="s">
        <v>14</v>
      </c>
      <c r="I985" t="s">
        <v>1176</v>
      </c>
      <c r="J985">
        <v>60011357</v>
      </c>
      <c r="K985" t="s">
        <v>1175</v>
      </c>
      <c r="L985" t="s">
        <v>1174</v>
      </c>
      <c r="M985" t="s">
        <v>1173</v>
      </c>
      <c r="N985">
        <v>2</v>
      </c>
      <c r="O985" t="s">
        <v>1172</v>
      </c>
      <c r="P985" t="s">
        <v>1171</v>
      </c>
      <c r="Q985" t="s">
        <v>1170</v>
      </c>
      <c r="R985" s="7">
        <v>35796</v>
      </c>
      <c r="S985" s="8">
        <f t="shared" si="120"/>
        <v>1998</v>
      </c>
      <c r="T985" s="8">
        <v>1998</v>
      </c>
      <c r="U985" s="8">
        <f t="shared" si="121"/>
        <v>24</v>
      </c>
      <c r="V985" s="7">
        <v>1998</v>
      </c>
      <c r="W985" t="s">
        <v>1169</v>
      </c>
      <c r="X985" s="2">
        <v>0.30399999999999999</v>
      </c>
      <c r="Y985" s="6">
        <f t="shared" si="126"/>
        <v>8.115106377299057E-3</v>
      </c>
      <c r="AA985">
        <v>8952477</v>
      </c>
      <c r="AB985">
        <v>12250</v>
      </c>
      <c r="AD985" t="s">
        <v>4</v>
      </c>
      <c r="AE985">
        <v>17</v>
      </c>
      <c r="AF985">
        <v>1</v>
      </c>
      <c r="AH985" t="s">
        <v>1168</v>
      </c>
      <c r="AI985" t="s">
        <v>1167</v>
      </c>
      <c r="AJ985" t="s">
        <v>1166</v>
      </c>
      <c r="AK985" t="s">
        <v>1165</v>
      </c>
      <c r="AL985">
        <v>16</v>
      </c>
      <c r="AM985" s="5">
        <f t="shared" si="122"/>
        <v>0.66666666666666663</v>
      </c>
      <c r="AN985" s="4">
        <f t="shared" si="127"/>
        <v>1.0097185409567082E-3</v>
      </c>
      <c r="AO985" s="3"/>
      <c r="AP985">
        <v>0</v>
      </c>
      <c r="AR985" t="s">
        <v>1</v>
      </c>
      <c r="AT985" s="2" t="s">
        <v>0</v>
      </c>
      <c r="AU985" s="1">
        <f t="shared" si="123"/>
        <v>0.5983490026396352</v>
      </c>
      <c r="AV985" s="1">
        <f t="shared" si="124"/>
        <v>0.45624124591278825</v>
      </c>
      <c r="AW985" s="1">
        <f t="shared" si="125"/>
        <v>0.31413348918594125</v>
      </c>
    </row>
    <row r="986" spans="1:49" x14ac:dyDescent="0.2">
      <c r="A986">
        <v>984</v>
      </c>
      <c r="B986" t="s">
        <v>1164</v>
      </c>
      <c r="C986" t="s">
        <v>1163</v>
      </c>
      <c r="F986" t="s">
        <v>1162</v>
      </c>
      <c r="G986" t="s">
        <v>15</v>
      </c>
      <c r="H986" t="s">
        <v>14</v>
      </c>
      <c r="I986" t="s">
        <v>1161</v>
      </c>
      <c r="J986" t="s">
        <v>1160</v>
      </c>
      <c r="K986" t="s">
        <v>1159</v>
      </c>
      <c r="L986" t="s">
        <v>1158</v>
      </c>
      <c r="M986" t="s">
        <v>1157</v>
      </c>
      <c r="N986">
        <v>3</v>
      </c>
      <c r="O986" t="s">
        <v>1156</v>
      </c>
      <c r="P986" t="s">
        <v>1155</v>
      </c>
      <c r="Q986" t="s">
        <v>1154</v>
      </c>
      <c r="R986" s="7">
        <v>35796</v>
      </c>
      <c r="S986" s="8">
        <f t="shared" si="120"/>
        <v>1998</v>
      </c>
      <c r="T986" s="8">
        <v>1998</v>
      </c>
      <c r="U986" s="8">
        <f t="shared" si="121"/>
        <v>24</v>
      </c>
      <c r="V986" s="7">
        <v>35796</v>
      </c>
      <c r="W986" t="s">
        <v>1088</v>
      </c>
      <c r="X986" s="2">
        <v>0.33500000000000002</v>
      </c>
      <c r="Y986" s="6">
        <f t="shared" si="126"/>
        <v>8.94263367235258E-3</v>
      </c>
      <c r="AA986">
        <v>10964290</v>
      </c>
      <c r="AB986">
        <v>18201</v>
      </c>
      <c r="AD986" t="s">
        <v>4</v>
      </c>
      <c r="AE986">
        <v>8</v>
      </c>
      <c r="AF986">
        <v>1</v>
      </c>
      <c r="AH986" t="s">
        <v>1153</v>
      </c>
      <c r="AI986" t="s">
        <v>1152</v>
      </c>
      <c r="AJ986" t="s">
        <v>1151</v>
      </c>
      <c r="AK986" t="s">
        <v>1150</v>
      </c>
      <c r="AL986">
        <v>1</v>
      </c>
      <c r="AM986" s="5">
        <f t="shared" si="122"/>
        <v>4.1666666666666664E-2</v>
      </c>
      <c r="AN986" s="4">
        <f t="shared" si="127"/>
        <v>6.3107408809794262E-5</v>
      </c>
      <c r="AO986" s="3"/>
      <c r="AP986">
        <v>0</v>
      </c>
      <c r="AR986" t="s">
        <v>1</v>
      </c>
      <c r="AT986" s="2">
        <v>1.694</v>
      </c>
      <c r="AU986" s="1">
        <f t="shared" si="123"/>
        <v>0.62787757932897437</v>
      </c>
      <c r="AV986" s="1">
        <f t="shared" si="124"/>
        <v>0.45028705405811875</v>
      </c>
      <c r="AW986" s="1">
        <f t="shared" si="125"/>
        <v>0.27269652878726297</v>
      </c>
    </row>
    <row r="987" spans="1:49" x14ac:dyDescent="0.2">
      <c r="A987">
        <v>985</v>
      </c>
      <c r="B987" t="s">
        <v>1149</v>
      </c>
      <c r="C987" t="s">
        <v>1148</v>
      </c>
      <c r="D987" t="s">
        <v>1147</v>
      </c>
      <c r="F987" t="s">
        <v>1146</v>
      </c>
      <c r="G987" t="s">
        <v>15</v>
      </c>
      <c r="H987" t="s">
        <v>14</v>
      </c>
      <c r="I987" t="s">
        <v>1145</v>
      </c>
      <c r="J987">
        <v>60029738</v>
      </c>
      <c r="K987" t="s">
        <v>1144</v>
      </c>
      <c r="L987" t="s">
        <v>1143</v>
      </c>
      <c r="M987" t="s">
        <v>104</v>
      </c>
      <c r="N987">
        <v>2</v>
      </c>
      <c r="O987" t="s">
        <v>1142</v>
      </c>
      <c r="P987" t="s">
        <v>1141</v>
      </c>
      <c r="Q987" t="s">
        <v>1140</v>
      </c>
      <c r="R987" s="7">
        <v>35796</v>
      </c>
      <c r="S987" s="8">
        <f t="shared" si="120"/>
        <v>1998</v>
      </c>
      <c r="T987" s="8">
        <v>1998</v>
      </c>
      <c r="U987" s="8">
        <f t="shared" si="121"/>
        <v>24</v>
      </c>
      <c r="V987" s="7">
        <v>35796</v>
      </c>
      <c r="W987" t="s">
        <v>1139</v>
      </c>
      <c r="X987" s="2">
        <v>0.94</v>
      </c>
      <c r="Y987" s="6">
        <f t="shared" si="126"/>
        <v>2.5092763140332611E-2</v>
      </c>
      <c r="AA987">
        <v>10518207</v>
      </c>
      <c r="AB987">
        <v>63372</v>
      </c>
      <c r="AD987" t="s">
        <v>4</v>
      </c>
      <c r="AE987">
        <v>8</v>
      </c>
      <c r="AF987">
        <v>1</v>
      </c>
      <c r="AH987" t="s">
        <v>1138</v>
      </c>
      <c r="AI987" t="s">
        <v>1137</v>
      </c>
      <c r="AJ987" t="s">
        <v>1136</v>
      </c>
      <c r="AK987" t="s">
        <v>1135</v>
      </c>
      <c r="AL987">
        <v>24</v>
      </c>
      <c r="AM987" s="5">
        <f t="shared" si="122"/>
        <v>1</v>
      </c>
      <c r="AN987" s="4">
        <f t="shared" si="127"/>
        <v>1.5145778114350624E-3</v>
      </c>
      <c r="AO987" s="3"/>
      <c r="AP987">
        <v>0</v>
      </c>
      <c r="AQ987" t="s">
        <v>1134</v>
      </c>
      <c r="AR987" t="s">
        <v>1</v>
      </c>
      <c r="AS987" t="s">
        <v>1133</v>
      </c>
      <c r="AT987" s="2" t="s">
        <v>0</v>
      </c>
      <c r="AU987" s="1">
        <f t="shared" si="123"/>
        <v>1.8019307541663345</v>
      </c>
      <c r="AV987" s="1">
        <f t="shared" si="124"/>
        <v>1.3303670475883835</v>
      </c>
      <c r="AW987" s="1">
        <f t="shared" si="125"/>
        <v>0.85880334101043276</v>
      </c>
    </row>
    <row r="988" spans="1:49" x14ac:dyDescent="0.2">
      <c r="A988">
        <v>986</v>
      </c>
      <c r="B988" t="s">
        <v>1132</v>
      </c>
      <c r="C988" t="s">
        <v>1131</v>
      </c>
      <c r="F988" t="s">
        <v>1130</v>
      </c>
      <c r="G988" t="s">
        <v>15</v>
      </c>
      <c r="H988" t="s">
        <v>14</v>
      </c>
      <c r="I988" t="s">
        <v>1129</v>
      </c>
      <c r="J988" t="s">
        <v>1128</v>
      </c>
      <c r="K988" t="s">
        <v>1127</v>
      </c>
      <c r="L988" t="s">
        <v>1126</v>
      </c>
      <c r="M988" t="s">
        <v>1125</v>
      </c>
      <c r="N988">
        <v>2</v>
      </c>
      <c r="O988" t="s">
        <v>1124</v>
      </c>
      <c r="P988" t="s">
        <v>1123</v>
      </c>
      <c r="Q988" t="s">
        <v>1122</v>
      </c>
      <c r="R988" s="7">
        <v>35796</v>
      </c>
      <c r="S988" s="8">
        <f t="shared" si="120"/>
        <v>1998</v>
      </c>
      <c r="T988" s="8">
        <v>1998</v>
      </c>
      <c r="U988" s="8">
        <f t="shared" si="121"/>
        <v>24</v>
      </c>
      <c r="V988" s="7" t="s">
        <v>934</v>
      </c>
      <c r="W988" t="s">
        <v>1121</v>
      </c>
      <c r="X988" s="2">
        <v>1.1779999999999999</v>
      </c>
      <c r="Y988" s="6">
        <f t="shared" si="126"/>
        <v>3.1446037212033845E-2</v>
      </c>
      <c r="AA988">
        <v>168033</v>
      </c>
      <c r="AB988">
        <v>27965</v>
      </c>
      <c r="AD988" t="s">
        <v>4</v>
      </c>
      <c r="AE988">
        <v>63</v>
      </c>
      <c r="AF988">
        <v>1</v>
      </c>
      <c r="AH988" t="s">
        <v>1120</v>
      </c>
      <c r="AI988" t="s">
        <v>1119</v>
      </c>
      <c r="AK988" t="s">
        <v>1118</v>
      </c>
      <c r="AL988">
        <v>177</v>
      </c>
      <c r="AM988" s="5">
        <f t="shared" si="122"/>
        <v>7.375</v>
      </c>
      <c r="AN988" s="4">
        <f t="shared" si="127"/>
        <v>1.1170011359333586E-2</v>
      </c>
      <c r="AO988" s="3"/>
      <c r="AP988">
        <v>0</v>
      </c>
      <c r="AR988" t="s">
        <v>1</v>
      </c>
      <c r="AT988" s="2">
        <v>2.9279999999999999</v>
      </c>
      <c r="AU988" s="1">
        <f t="shared" si="123"/>
        <v>2.536322945622377</v>
      </c>
      <c r="AV988" s="1">
        <f t="shared" si="124"/>
        <v>2.1308024285683715</v>
      </c>
      <c r="AW988" s="1">
        <f t="shared" si="125"/>
        <v>1.7252819115143661</v>
      </c>
    </row>
    <row r="989" spans="1:49" x14ac:dyDescent="0.2">
      <c r="A989">
        <v>987</v>
      </c>
      <c r="B989" t="s">
        <v>1117</v>
      </c>
      <c r="C989" t="s">
        <v>1116</v>
      </c>
      <c r="F989" t="s">
        <v>1115</v>
      </c>
      <c r="G989" t="s">
        <v>15</v>
      </c>
      <c r="H989" t="s">
        <v>14</v>
      </c>
      <c r="I989" t="s">
        <v>1114</v>
      </c>
      <c r="J989" t="s">
        <v>1113</v>
      </c>
      <c r="K989" t="s">
        <v>1112</v>
      </c>
      <c r="L989" t="s">
        <v>1111</v>
      </c>
      <c r="M989" t="s">
        <v>1110</v>
      </c>
      <c r="N989">
        <v>5</v>
      </c>
      <c r="O989" t="s">
        <v>1109</v>
      </c>
      <c r="P989" t="s">
        <v>1108</v>
      </c>
      <c r="Q989" t="s">
        <v>1107</v>
      </c>
      <c r="R989" s="7">
        <v>35796</v>
      </c>
      <c r="S989" s="8">
        <f t="shared" si="120"/>
        <v>1998</v>
      </c>
      <c r="T989" s="8">
        <v>1998</v>
      </c>
      <c r="U989" s="8">
        <f t="shared" si="121"/>
        <v>24</v>
      </c>
      <c r="V989" s="7">
        <v>1998</v>
      </c>
      <c r="W989" t="s">
        <v>174</v>
      </c>
      <c r="X989" s="2">
        <v>0.61499999999999999</v>
      </c>
      <c r="Y989" s="6">
        <f t="shared" si="126"/>
        <v>1.6417073756706976E-2</v>
      </c>
      <c r="AA989">
        <v>1959271</v>
      </c>
      <c r="AB989">
        <v>12141</v>
      </c>
      <c r="AD989" t="s">
        <v>4</v>
      </c>
      <c r="AE989">
        <v>19</v>
      </c>
      <c r="AF989">
        <v>1</v>
      </c>
      <c r="AH989" t="s">
        <v>1106</v>
      </c>
      <c r="AI989" t="s">
        <v>1105</v>
      </c>
      <c r="AJ989" t="s">
        <v>1104</v>
      </c>
      <c r="AK989" t="s">
        <v>1103</v>
      </c>
      <c r="AL989">
        <v>0</v>
      </c>
      <c r="AM989" s="5">
        <f t="shared" si="122"/>
        <v>0</v>
      </c>
      <c r="AN989" s="4">
        <f t="shared" si="127"/>
        <v>0</v>
      </c>
      <c r="AO989" s="3"/>
      <c r="AP989">
        <v>0</v>
      </c>
      <c r="AQ989" t="s">
        <v>1102</v>
      </c>
      <c r="AR989" t="s">
        <v>1101</v>
      </c>
      <c r="AS989" t="s">
        <v>1100</v>
      </c>
      <c r="AT989" s="2" t="s">
        <v>0</v>
      </c>
      <c r="AU989" s="1">
        <f t="shared" si="123"/>
        <v>1.1491951629694881</v>
      </c>
      <c r="AV989" s="1">
        <f t="shared" si="124"/>
        <v>0.82085368783534873</v>
      </c>
      <c r="AW989" s="1">
        <f t="shared" si="125"/>
        <v>0.49251221270120926</v>
      </c>
    </row>
    <row r="990" spans="1:49" x14ac:dyDescent="0.2">
      <c r="A990">
        <v>988</v>
      </c>
      <c r="B990" t="s">
        <v>1099</v>
      </c>
      <c r="C990" t="s">
        <v>1098</v>
      </c>
      <c r="F990" t="s">
        <v>1097</v>
      </c>
      <c r="G990" t="s">
        <v>15</v>
      </c>
      <c r="H990" t="s">
        <v>14</v>
      </c>
      <c r="I990" t="s">
        <v>1096</v>
      </c>
      <c r="J990" t="s">
        <v>1095</v>
      </c>
      <c r="K990" t="s">
        <v>1094</v>
      </c>
      <c r="L990" t="s">
        <v>1093</v>
      </c>
      <c r="M990" t="s">
        <v>1092</v>
      </c>
      <c r="N990">
        <v>4</v>
      </c>
      <c r="O990" t="s">
        <v>1091</v>
      </c>
      <c r="P990" t="s">
        <v>1090</v>
      </c>
      <c r="Q990" t="s">
        <v>1089</v>
      </c>
      <c r="R990" s="7">
        <v>35796</v>
      </c>
      <c r="S990" s="8">
        <f t="shared" si="120"/>
        <v>1998</v>
      </c>
      <c r="T990" s="8">
        <v>1998</v>
      </c>
      <c r="U990" s="8">
        <f t="shared" si="121"/>
        <v>24</v>
      </c>
      <c r="V990" s="7">
        <v>35796</v>
      </c>
      <c r="W990" t="s">
        <v>1088</v>
      </c>
      <c r="X990" s="2">
        <v>0.33500000000000002</v>
      </c>
      <c r="Y990" s="6">
        <f t="shared" si="126"/>
        <v>8.94263367235258E-3</v>
      </c>
      <c r="AA990">
        <v>10964290</v>
      </c>
      <c r="AB990">
        <v>18201</v>
      </c>
      <c r="AD990" t="s">
        <v>4</v>
      </c>
      <c r="AE990">
        <v>8</v>
      </c>
      <c r="AF990">
        <v>1</v>
      </c>
      <c r="AH990" s="9">
        <v>44473</v>
      </c>
      <c r="AI990" t="s">
        <v>1087</v>
      </c>
      <c r="AJ990" t="s">
        <v>1086</v>
      </c>
      <c r="AK990" t="s">
        <v>1085</v>
      </c>
      <c r="AL990">
        <v>29</v>
      </c>
      <c r="AM990" s="5">
        <f t="shared" si="122"/>
        <v>1.2083333333333333</v>
      </c>
      <c r="AN990" s="4">
        <f t="shared" si="127"/>
        <v>1.8301148554840337E-3</v>
      </c>
      <c r="AO990" s="3"/>
      <c r="AP990">
        <v>0</v>
      </c>
      <c r="AR990" t="s">
        <v>1</v>
      </c>
      <c r="AT990" s="2">
        <v>1.694</v>
      </c>
      <c r="AU990" s="1">
        <f t="shared" si="123"/>
        <v>0.68088780272920157</v>
      </c>
      <c r="AV990" s="1">
        <f t="shared" si="124"/>
        <v>0.53863742639183065</v>
      </c>
      <c r="AW990" s="1">
        <f t="shared" si="125"/>
        <v>0.39638705005445973</v>
      </c>
    </row>
    <row r="991" spans="1:49" x14ac:dyDescent="0.2">
      <c r="A991">
        <v>989</v>
      </c>
      <c r="B991" t="s">
        <v>1084</v>
      </c>
      <c r="C991" t="s">
        <v>1083</v>
      </c>
      <c r="F991" t="s">
        <v>1082</v>
      </c>
      <c r="G991" t="s">
        <v>15</v>
      </c>
      <c r="H991" t="s">
        <v>14</v>
      </c>
      <c r="I991" t="s">
        <v>1081</v>
      </c>
      <c r="J991">
        <v>60032325</v>
      </c>
      <c r="K991" t="s">
        <v>1080</v>
      </c>
      <c r="L991" t="s">
        <v>1079</v>
      </c>
      <c r="M991" t="s">
        <v>89</v>
      </c>
      <c r="N991">
        <v>6</v>
      </c>
      <c r="O991" t="s">
        <v>1078</v>
      </c>
      <c r="P991" t="s">
        <v>1077</v>
      </c>
      <c r="Q991" t="s">
        <v>1076</v>
      </c>
      <c r="R991" s="7">
        <v>35796</v>
      </c>
      <c r="S991" s="8">
        <f t="shared" si="120"/>
        <v>1998</v>
      </c>
      <c r="T991" s="8">
        <v>1998</v>
      </c>
      <c r="U991" s="8">
        <f t="shared" si="121"/>
        <v>24</v>
      </c>
      <c r="V991" s="7">
        <v>35796</v>
      </c>
      <c r="W991" t="s">
        <v>1052</v>
      </c>
      <c r="X991" s="2">
        <v>0.111</v>
      </c>
      <c r="Y991" s="6">
        <f t="shared" si="126"/>
        <v>2.9630816048690639E-3</v>
      </c>
      <c r="AA991">
        <v>87566621</v>
      </c>
      <c r="AB991">
        <v>24890</v>
      </c>
      <c r="AD991" t="s">
        <v>4</v>
      </c>
      <c r="AE991">
        <v>81</v>
      </c>
      <c r="AF991">
        <v>1</v>
      </c>
      <c r="AH991" s="11">
        <v>41275</v>
      </c>
      <c r="AI991" t="s">
        <v>1075</v>
      </c>
      <c r="AJ991" t="s">
        <v>1074</v>
      </c>
      <c r="AK991" t="s">
        <v>1073</v>
      </c>
      <c r="AL991">
        <v>4</v>
      </c>
      <c r="AM991" s="5">
        <f t="shared" si="122"/>
        <v>0.16666666666666666</v>
      </c>
      <c r="AN991" s="4">
        <f t="shared" si="127"/>
        <v>2.5242963523917705E-4</v>
      </c>
      <c r="AO991" s="3"/>
      <c r="AP991">
        <v>0</v>
      </c>
      <c r="AR991" t="s">
        <v>1</v>
      </c>
      <c r="AT991" s="2" t="s">
        <v>0</v>
      </c>
      <c r="AU991" s="1">
        <f t="shared" si="123"/>
        <v>0.21498860139800977</v>
      </c>
      <c r="AV991" s="1">
        <f t="shared" si="124"/>
        <v>0.16077556200541204</v>
      </c>
      <c r="AW991" s="1">
        <f t="shared" si="125"/>
        <v>0.10656252261281431</v>
      </c>
    </row>
    <row r="992" spans="1:49" x14ac:dyDescent="0.2">
      <c r="A992">
        <v>990</v>
      </c>
      <c r="B992" t="s">
        <v>1072</v>
      </c>
      <c r="F992" t="s">
        <v>1071</v>
      </c>
      <c r="G992" t="s">
        <v>15</v>
      </c>
      <c r="H992" t="s">
        <v>14</v>
      </c>
      <c r="I992" t="s">
        <v>1070</v>
      </c>
      <c r="J992">
        <v>101102974</v>
      </c>
      <c r="K992" t="s">
        <v>1069</v>
      </c>
      <c r="L992" t="s">
        <v>1068</v>
      </c>
      <c r="M992" t="s">
        <v>73</v>
      </c>
      <c r="N992">
        <v>1</v>
      </c>
      <c r="O992" t="s">
        <v>1067</v>
      </c>
      <c r="P992">
        <v>6507331118</v>
      </c>
      <c r="Q992">
        <v>101102974</v>
      </c>
      <c r="R992" s="7">
        <v>35796</v>
      </c>
      <c r="S992" s="8">
        <f t="shared" si="120"/>
        <v>1998</v>
      </c>
      <c r="T992" s="8">
        <v>1998</v>
      </c>
      <c r="U992" s="8">
        <f t="shared" si="121"/>
        <v>24</v>
      </c>
      <c r="V992" s="7">
        <v>35796</v>
      </c>
      <c r="W992" t="s">
        <v>1066</v>
      </c>
      <c r="X992" s="2">
        <v>0.13800000000000001</v>
      </c>
      <c r="Y992" s="6">
        <f t="shared" si="126"/>
        <v>3.6838311844318095E-3</v>
      </c>
      <c r="AA992">
        <v>1926225</v>
      </c>
      <c r="AB992">
        <v>18580</v>
      </c>
      <c r="AD992" t="s">
        <v>4</v>
      </c>
      <c r="AE992">
        <v>41</v>
      </c>
      <c r="AF992">
        <v>1</v>
      </c>
      <c r="AI992" t="s">
        <v>1065</v>
      </c>
      <c r="AK992" t="s">
        <v>1064</v>
      </c>
      <c r="AL992">
        <v>0</v>
      </c>
      <c r="AM992" s="5">
        <f t="shared" si="122"/>
        <v>0</v>
      </c>
      <c r="AN992" s="4">
        <f t="shared" si="127"/>
        <v>0</v>
      </c>
      <c r="AO992" s="3"/>
      <c r="AP992">
        <v>0</v>
      </c>
      <c r="AR992" t="s">
        <v>1</v>
      </c>
      <c r="AT992" s="2">
        <v>0.30599999999999999</v>
      </c>
      <c r="AU992" s="1">
        <f t="shared" si="123"/>
        <v>0.25786818291022667</v>
      </c>
      <c r="AV992" s="1">
        <f t="shared" si="124"/>
        <v>0.18419155922159047</v>
      </c>
      <c r="AW992" s="1">
        <f t="shared" si="125"/>
        <v>0.11051493553295429</v>
      </c>
    </row>
    <row r="993" spans="1:49" x14ac:dyDescent="0.2">
      <c r="A993">
        <v>991</v>
      </c>
      <c r="B993" t="s">
        <v>1063</v>
      </c>
      <c r="C993" t="s">
        <v>1062</v>
      </c>
      <c r="F993" t="s">
        <v>1061</v>
      </c>
      <c r="G993" t="s">
        <v>15</v>
      </c>
      <c r="H993" t="s">
        <v>14</v>
      </c>
      <c r="I993" t="s">
        <v>1060</v>
      </c>
      <c r="J993" t="s">
        <v>1059</v>
      </c>
      <c r="K993" t="s">
        <v>1058</v>
      </c>
      <c r="L993" t="s">
        <v>1057</v>
      </c>
      <c r="M993" t="s">
        <v>1056</v>
      </c>
      <c r="N993">
        <v>2</v>
      </c>
      <c r="O993" t="s">
        <v>1055</v>
      </c>
      <c r="P993" t="s">
        <v>1054</v>
      </c>
      <c r="Q993" t="s">
        <v>1053</v>
      </c>
      <c r="R993" s="7">
        <v>35796</v>
      </c>
      <c r="S993" s="8">
        <f t="shared" si="120"/>
        <v>1998</v>
      </c>
      <c r="T993" s="8">
        <v>1998</v>
      </c>
      <c r="U993" s="8">
        <f t="shared" si="121"/>
        <v>24</v>
      </c>
      <c r="V993" s="7">
        <v>35796</v>
      </c>
      <c r="W993" t="s">
        <v>1052</v>
      </c>
      <c r="X993" s="2">
        <v>0.111</v>
      </c>
      <c r="Y993" s="6">
        <f t="shared" si="126"/>
        <v>2.9630816048690639E-3</v>
      </c>
      <c r="AA993">
        <v>87566621</v>
      </c>
      <c r="AB993">
        <v>24890</v>
      </c>
      <c r="AD993" t="s">
        <v>4</v>
      </c>
      <c r="AE993">
        <v>81</v>
      </c>
      <c r="AF993">
        <v>1</v>
      </c>
      <c r="AH993" t="s">
        <v>1051</v>
      </c>
      <c r="AI993" t="s">
        <v>1050</v>
      </c>
      <c r="AJ993" t="s">
        <v>1049</v>
      </c>
      <c r="AK993" t="s">
        <v>1048</v>
      </c>
      <c r="AL993">
        <v>0</v>
      </c>
      <c r="AM993" s="5">
        <f t="shared" si="122"/>
        <v>0</v>
      </c>
      <c r="AN993" s="4">
        <f t="shared" si="127"/>
        <v>0</v>
      </c>
      <c r="AO993" s="3"/>
      <c r="AP993">
        <v>0</v>
      </c>
      <c r="AR993" t="s">
        <v>1</v>
      </c>
      <c r="AT993" s="2" t="s">
        <v>0</v>
      </c>
      <c r="AU993" s="1">
        <f t="shared" si="123"/>
        <v>0.20741571234083445</v>
      </c>
      <c r="AV993" s="1">
        <f t="shared" si="124"/>
        <v>0.1481540802434532</v>
      </c>
      <c r="AW993" s="1">
        <f t="shared" si="125"/>
        <v>8.8892448146071903E-2</v>
      </c>
    </row>
    <row r="994" spans="1:49" x14ac:dyDescent="0.2">
      <c r="A994">
        <v>992</v>
      </c>
      <c r="B994" t="s">
        <v>1047</v>
      </c>
      <c r="C994" t="s">
        <v>1046</v>
      </c>
      <c r="F994" t="s">
        <v>1045</v>
      </c>
      <c r="G994" t="s">
        <v>15</v>
      </c>
      <c r="H994" t="s">
        <v>14</v>
      </c>
      <c r="I994" t="s">
        <v>1044</v>
      </c>
      <c r="J994" t="s">
        <v>1043</v>
      </c>
      <c r="K994" t="s">
        <v>1042</v>
      </c>
      <c r="L994" t="s">
        <v>1041</v>
      </c>
      <c r="M994" t="s">
        <v>1040</v>
      </c>
      <c r="N994">
        <v>4</v>
      </c>
      <c r="O994" t="s">
        <v>1039</v>
      </c>
      <c r="P994" t="s">
        <v>1038</v>
      </c>
      <c r="Q994" t="s">
        <v>1037</v>
      </c>
      <c r="R994" s="7">
        <v>35796</v>
      </c>
      <c r="S994" s="8">
        <f t="shared" si="120"/>
        <v>1998</v>
      </c>
      <c r="T994" s="8">
        <v>1998</v>
      </c>
      <c r="U994" s="8">
        <f t="shared" si="121"/>
        <v>24</v>
      </c>
      <c r="V994" s="7">
        <v>1998</v>
      </c>
      <c r="W994" t="s">
        <v>1036</v>
      </c>
      <c r="X994" s="2">
        <v>0.216</v>
      </c>
      <c r="Y994" s="6">
        <f t="shared" si="126"/>
        <v>5.765996636501962E-3</v>
      </c>
      <c r="AA994">
        <v>12860042</v>
      </c>
      <c r="AB994">
        <v>60815</v>
      </c>
      <c r="AD994" t="s">
        <v>4</v>
      </c>
      <c r="AE994">
        <v>3</v>
      </c>
      <c r="AF994">
        <v>1</v>
      </c>
      <c r="AH994" s="9">
        <v>44287</v>
      </c>
      <c r="AI994" t="s">
        <v>1035</v>
      </c>
      <c r="AK994" t="s">
        <v>1034</v>
      </c>
      <c r="AL994">
        <v>0</v>
      </c>
      <c r="AM994" s="5">
        <f t="shared" si="122"/>
        <v>0</v>
      </c>
      <c r="AN994" s="4">
        <f t="shared" si="127"/>
        <v>0</v>
      </c>
      <c r="AO994" s="3"/>
      <c r="AP994">
        <v>0</v>
      </c>
      <c r="AR994" t="s">
        <v>1</v>
      </c>
      <c r="AT994" s="2" t="s">
        <v>0</v>
      </c>
      <c r="AU994" s="1">
        <f t="shared" si="123"/>
        <v>0.40361976455513726</v>
      </c>
      <c r="AV994" s="1">
        <f t="shared" si="124"/>
        <v>0.28829983182509811</v>
      </c>
      <c r="AW994" s="1">
        <f t="shared" si="125"/>
        <v>0.17297989909505887</v>
      </c>
    </row>
    <row r="995" spans="1:49" x14ac:dyDescent="0.2">
      <c r="A995">
        <v>993</v>
      </c>
      <c r="B995" t="s">
        <v>1033</v>
      </c>
      <c r="C995" t="s">
        <v>1032</v>
      </c>
      <c r="F995" t="s">
        <v>1031</v>
      </c>
      <c r="G995" t="s">
        <v>15</v>
      </c>
      <c r="H995" t="s">
        <v>14</v>
      </c>
      <c r="I995" t="s">
        <v>984</v>
      </c>
      <c r="J995">
        <v>60069975</v>
      </c>
      <c r="K995" t="s">
        <v>1030</v>
      </c>
      <c r="L995" t="s">
        <v>1029</v>
      </c>
      <c r="M995" t="s">
        <v>1028</v>
      </c>
      <c r="N995">
        <v>3</v>
      </c>
      <c r="O995" t="s">
        <v>1027</v>
      </c>
      <c r="P995" t="s">
        <v>1026</v>
      </c>
      <c r="Q995" t="s">
        <v>1025</v>
      </c>
      <c r="R995" s="7">
        <v>35796</v>
      </c>
      <c r="S995" s="8">
        <f t="shared" si="120"/>
        <v>1998</v>
      </c>
      <c r="T995" s="8">
        <v>1998</v>
      </c>
      <c r="U995" s="8">
        <f t="shared" si="121"/>
        <v>24</v>
      </c>
      <c r="V995" s="7">
        <v>1998</v>
      </c>
      <c r="W995" t="s">
        <v>976</v>
      </c>
      <c r="X995" s="2" t="s">
        <v>0</v>
      </c>
      <c r="Y995" s="6" t="e">
        <f t="shared" si="126"/>
        <v>#VALUE!</v>
      </c>
      <c r="AA995">
        <v>10519998</v>
      </c>
      <c r="AB995">
        <v>29250</v>
      </c>
      <c r="AD995" t="s">
        <v>4</v>
      </c>
      <c r="AE995">
        <v>6</v>
      </c>
      <c r="AF995" s="9">
        <v>44256</v>
      </c>
      <c r="AH995" t="s">
        <v>1024</v>
      </c>
      <c r="AI995" t="s">
        <v>1023</v>
      </c>
      <c r="AJ995" t="s">
        <v>1022</v>
      </c>
      <c r="AK995" t="s">
        <v>1021</v>
      </c>
      <c r="AL995">
        <v>0</v>
      </c>
      <c r="AM995" s="5">
        <f t="shared" si="122"/>
        <v>0</v>
      </c>
      <c r="AN995" s="4">
        <f t="shared" si="127"/>
        <v>0</v>
      </c>
      <c r="AO995" s="3"/>
      <c r="AP995">
        <v>0</v>
      </c>
      <c r="AR995" t="s">
        <v>1</v>
      </c>
      <c r="AT995" s="2" t="s">
        <v>0</v>
      </c>
      <c r="AU995" s="1" t="e">
        <f t="shared" si="123"/>
        <v>#VALUE!</v>
      </c>
      <c r="AV995" s="1" t="e">
        <f t="shared" si="124"/>
        <v>#VALUE!</v>
      </c>
      <c r="AW995" s="1" t="e">
        <f t="shared" si="125"/>
        <v>#VALUE!</v>
      </c>
    </row>
    <row r="996" spans="1:49" x14ac:dyDescent="0.2">
      <c r="A996">
        <v>994</v>
      </c>
      <c r="B996" t="s">
        <v>1020</v>
      </c>
      <c r="F996" t="s">
        <v>1019</v>
      </c>
      <c r="G996" t="s">
        <v>15</v>
      </c>
      <c r="H996" t="s">
        <v>14</v>
      </c>
      <c r="I996" t="s">
        <v>1018</v>
      </c>
      <c r="N996">
        <v>1</v>
      </c>
      <c r="O996" t="s">
        <v>1017</v>
      </c>
      <c r="P996">
        <v>7004542343</v>
      </c>
      <c r="R996" s="7">
        <v>35796</v>
      </c>
      <c r="S996" s="8">
        <f t="shared" si="120"/>
        <v>1998</v>
      </c>
      <c r="T996" s="8">
        <v>1998</v>
      </c>
      <c r="U996" s="8">
        <f t="shared" si="121"/>
        <v>24</v>
      </c>
      <c r="V996" s="7">
        <v>1998</v>
      </c>
      <c r="W996" t="s">
        <v>1016</v>
      </c>
      <c r="X996" s="2" t="s">
        <v>0</v>
      </c>
      <c r="Y996" s="6" t="e">
        <f t="shared" si="126"/>
        <v>#VALUE!</v>
      </c>
      <c r="AA996">
        <v>13670476</v>
      </c>
      <c r="AB996">
        <v>73228</v>
      </c>
      <c r="AD996" t="s">
        <v>4</v>
      </c>
      <c r="AE996">
        <v>15</v>
      </c>
      <c r="AF996">
        <v>1</v>
      </c>
      <c r="AH996" t="s">
        <v>1015</v>
      </c>
      <c r="AI996" t="s">
        <v>1014</v>
      </c>
      <c r="AK996" t="s">
        <v>1013</v>
      </c>
      <c r="AL996">
        <v>4</v>
      </c>
      <c r="AM996" s="5">
        <f t="shared" si="122"/>
        <v>0.16666666666666666</v>
      </c>
      <c r="AN996" s="4">
        <f t="shared" si="127"/>
        <v>2.5242963523917705E-4</v>
      </c>
      <c r="AO996" s="3"/>
      <c r="AP996">
        <v>0</v>
      </c>
      <c r="AR996" t="s">
        <v>1</v>
      </c>
      <c r="AT996" s="2" t="s">
        <v>0</v>
      </c>
      <c r="AU996" s="1" t="e">
        <f t="shared" si="123"/>
        <v>#VALUE!</v>
      </c>
      <c r="AV996" s="1" t="e">
        <f t="shared" si="124"/>
        <v>#VALUE!</v>
      </c>
      <c r="AW996" s="1" t="e">
        <f t="shared" si="125"/>
        <v>#VALUE!</v>
      </c>
    </row>
    <row r="997" spans="1:49" x14ac:dyDescent="0.2">
      <c r="A997">
        <v>995</v>
      </c>
      <c r="B997" t="s">
        <v>1012</v>
      </c>
      <c r="C997" t="s">
        <v>1011</v>
      </c>
      <c r="D997" t="s">
        <v>1010</v>
      </c>
      <c r="F997" t="s">
        <v>1009</v>
      </c>
      <c r="G997" t="s">
        <v>15</v>
      </c>
      <c r="H997" t="s">
        <v>14</v>
      </c>
      <c r="I997" t="s">
        <v>1008</v>
      </c>
      <c r="J997">
        <v>100707536</v>
      </c>
      <c r="K997" t="s">
        <v>1007</v>
      </c>
      <c r="L997" t="s">
        <v>1006</v>
      </c>
      <c r="M997" t="s">
        <v>73</v>
      </c>
      <c r="N997">
        <v>2</v>
      </c>
      <c r="O997" t="s">
        <v>1005</v>
      </c>
      <c r="P997" t="s">
        <v>1004</v>
      </c>
      <c r="Q997" t="s">
        <v>1003</v>
      </c>
      <c r="R997" s="7">
        <v>35796</v>
      </c>
      <c r="S997" s="8">
        <f t="shared" si="120"/>
        <v>1998</v>
      </c>
      <c r="T997" s="8">
        <v>1998</v>
      </c>
      <c r="U997" s="8">
        <f t="shared" si="121"/>
        <v>24</v>
      </c>
      <c r="V997" s="7">
        <v>35796</v>
      </c>
      <c r="W997" t="s">
        <v>1002</v>
      </c>
      <c r="X997" s="2">
        <v>1.0049999999999999</v>
      </c>
      <c r="Y997" s="6">
        <f t="shared" si="126"/>
        <v>2.6827901017057738E-2</v>
      </c>
      <c r="AA997">
        <v>160032</v>
      </c>
      <c r="AB997">
        <v>27959</v>
      </c>
      <c r="AD997" t="s">
        <v>4</v>
      </c>
      <c r="AE997">
        <v>335</v>
      </c>
      <c r="AF997">
        <v>1</v>
      </c>
      <c r="AH997" t="s">
        <v>1001</v>
      </c>
      <c r="AL997">
        <v>0</v>
      </c>
      <c r="AM997" s="5">
        <f t="shared" si="122"/>
        <v>0</v>
      </c>
      <c r="AN997" s="4">
        <f t="shared" si="127"/>
        <v>0</v>
      </c>
      <c r="AO997" s="3"/>
      <c r="AP997">
        <v>0</v>
      </c>
      <c r="AR997" t="s">
        <v>1</v>
      </c>
      <c r="AT997" s="2" t="s">
        <v>0</v>
      </c>
      <c r="AU997" s="1">
        <f t="shared" si="123"/>
        <v>1.8779530711940415</v>
      </c>
      <c r="AV997" s="1">
        <f t="shared" si="124"/>
        <v>1.3413950508528869</v>
      </c>
      <c r="AW997" s="1">
        <f t="shared" si="125"/>
        <v>0.80483703051173217</v>
      </c>
    </row>
    <row r="998" spans="1:49" x14ac:dyDescent="0.2">
      <c r="A998">
        <v>996</v>
      </c>
      <c r="B998" t="s">
        <v>1000</v>
      </c>
      <c r="C998" t="s">
        <v>999</v>
      </c>
      <c r="F998" t="s">
        <v>998</v>
      </c>
      <c r="G998" t="s">
        <v>15</v>
      </c>
      <c r="H998" t="s">
        <v>14</v>
      </c>
      <c r="I998" t="s">
        <v>997</v>
      </c>
      <c r="J998">
        <v>60014930</v>
      </c>
      <c r="K998" t="s">
        <v>996</v>
      </c>
      <c r="L998" t="s">
        <v>995</v>
      </c>
      <c r="M998" t="s">
        <v>994</v>
      </c>
      <c r="N998">
        <v>1</v>
      </c>
      <c r="O998" t="s">
        <v>993</v>
      </c>
      <c r="P998">
        <v>7004540339</v>
      </c>
      <c r="Q998">
        <v>60014930</v>
      </c>
      <c r="R998" s="7">
        <v>35796</v>
      </c>
      <c r="S998" s="8">
        <f t="shared" si="120"/>
        <v>1998</v>
      </c>
      <c r="T998" s="8">
        <v>1998</v>
      </c>
      <c r="U998" s="8">
        <f t="shared" si="121"/>
        <v>24</v>
      </c>
      <c r="V998" s="7">
        <v>1998</v>
      </c>
      <c r="W998" t="s">
        <v>992</v>
      </c>
      <c r="X998" s="2">
        <v>0.255</v>
      </c>
      <c r="Y998" s="6">
        <f t="shared" si="126"/>
        <v>6.8070793625370392E-3</v>
      </c>
      <c r="AA998">
        <v>3321649</v>
      </c>
      <c r="AB998">
        <v>28454</v>
      </c>
      <c r="AD998" t="s">
        <v>4</v>
      </c>
      <c r="AE998">
        <v>17</v>
      </c>
      <c r="AF998">
        <v>3</v>
      </c>
      <c r="AH998" t="s">
        <v>991</v>
      </c>
      <c r="AI998" t="s">
        <v>990</v>
      </c>
      <c r="AJ998" t="s">
        <v>989</v>
      </c>
      <c r="AK998" t="s">
        <v>988</v>
      </c>
      <c r="AL998">
        <v>0</v>
      </c>
      <c r="AM998" s="5">
        <f t="shared" si="122"/>
        <v>0</v>
      </c>
      <c r="AN998" s="4">
        <f t="shared" si="127"/>
        <v>0</v>
      </c>
      <c r="AO998" s="3"/>
      <c r="AP998">
        <v>0</v>
      </c>
      <c r="AR998" t="s">
        <v>1</v>
      </c>
      <c r="AT998" s="2" t="s">
        <v>0</v>
      </c>
      <c r="AU998" s="1">
        <f t="shared" si="123"/>
        <v>0.47649555537759275</v>
      </c>
      <c r="AV998" s="1">
        <f t="shared" si="124"/>
        <v>0.34035396812685198</v>
      </c>
      <c r="AW998" s="1">
        <f t="shared" si="125"/>
        <v>0.20421238087611118</v>
      </c>
    </row>
    <row r="999" spans="1:49" x14ac:dyDescent="0.2">
      <c r="A999">
        <v>997</v>
      </c>
      <c r="B999" t="s">
        <v>987</v>
      </c>
      <c r="C999" t="s">
        <v>986</v>
      </c>
      <c r="F999" t="s">
        <v>985</v>
      </c>
      <c r="G999" t="s">
        <v>15</v>
      </c>
      <c r="H999" t="s">
        <v>14</v>
      </c>
      <c r="I999" t="s">
        <v>984</v>
      </c>
      <c r="J999" t="s">
        <v>983</v>
      </c>
      <c r="K999" t="s">
        <v>982</v>
      </c>
      <c r="L999" t="s">
        <v>981</v>
      </c>
      <c r="M999" t="s">
        <v>980</v>
      </c>
      <c r="N999">
        <v>6</v>
      </c>
      <c r="O999" t="s">
        <v>979</v>
      </c>
      <c r="P999" t="s">
        <v>978</v>
      </c>
      <c r="Q999" t="s">
        <v>977</v>
      </c>
      <c r="R999" s="7">
        <v>35796</v>
      </c>
      <c r="S999" s="8">
        <f t="shared" si="120"/>
        <v>1998</v>
      </c>
      <c r="T999" s="8">
        <v>1998</v>
      </c>
      <c r="U999" s="8">
        <f t="shared" si="121"/>
        <v>24</v>
      </c>
      <c r="V999" s="7">
        <v>1998</v>
      </c>
      <c r="W999" t="s">
        <v>976</v>
      </c>
      <c r="X999" s="2" t="s">
        <v>0</v>
      </c>
      <c r="Y999" s="6" t="e">
        <f t="shared" si="126"/>
        <v>#VALUE!</v>
      </c>
      <c r="AA999">
        <v>10519998</v>
      </c>
      <c r="AB999">
        <v>29250</v>
      </c>
      <c r="AD999" t="s">
        <v>4</v>
      </c>
      <c r="AE999">
        <v>6</v>
      </c>
      <c r="AF999" s="9">
        <v>44256</v>
      </c>
      <c r="AH999" t="s">
        <v>975</v>
      </c>
      <c r="AI999" t="s">
        <v>974</v>
      </c>
      <c r="AJ999" t="s">
        <v>973</v>
      </c>
      <c r="AK999" t="s">
        <v>972</v>
      </c>
      <c r="AL999">
        <v>2</v>
      </c>
      <c r="AM999" s="5">
        <f t="shared" si="122"/>
        <v>8.3333333333333329E-2</v>
      </c>
      <c r="AN999" s="4">
        <f t="shared" si="127"/>
        <v>1.2621481761958852E-4</v>
      </c>
      <c r="AO999" s="3"/>
      <c r="AP999">
        <v>0</v>
      </c>
      <c r="AR999" t="s">
        <v>1</v>
      </c>
      <c r="AT999" s="2" t="s">
        <v>0</v>
      </c>
      <c r="AU999" s="1" t="e">
        <f t="shared" si="123"/>
        <v>#VALUE!</v>
      </c>
      <c r="AV999" s="1" t="e">
        <f t="shared" si="124"/>
        <v>#VALUE!</v>
      </c>
      <c r="AW999" s="1" t="e">
        <f t="shared" si="125"/>
        <v>#VALUE!</v>
      </c>
    </row>
    <row r="1000" spans="1:49" x14ac:dyDescent="0.2">
      <c r="A1000">
        <v>998</v>
      </c>
      <c r="B1000" t="s">
        <v>971</v>
      </c>
      <c r="C1000" t="s">
        <v>970</v>
      </c>
      <c r="E1000">
        <v>9745083</v>
      </c>
      <c r="F1000" t="s">
        <v>969</v>
      </c>
      <c r="G1000" t="s">
        <v>15</v>
      </c>
      <c r="H1000" t="s">
        <v>14</v>
      </c>
      <c r="I1000" t="s">
        <v>968</v>
      </c>
      <c r="J1000">
        <v>60014072</v>
      </c>
      <c r="K1000" t="s">
        <v>967</v>
      </c>
      <c r="L1000" t="s">
        <v>966</v>
      </c>
      <c r="M1000" t="s">
        <v>89</v>
      </c>
      <c r="N1000">
        <v>1</v>
      </c>
      <c r="O1000" t="s">
        <v>965</v>
      </c>
      <c r="P1000">
        <v>7003718456</v>
      </c>
      <c r="Q1000">
        <v>60014072</v>
      </c>
      <c r="R1000" s="7">
        <v>35796</v>
      </c>
      <c r="S1000" s="8">
        <f t="shared" si="120"/>
        <v>1998</v>
      </c>
      <c r="T1000" s="8">
        <v>1998</v>
      </c>
      <c r="U1000" s="8">
        <f t="shared" si="121"/>
        <v>24</v>
      </c>
      <c r="V1000" s="7">
        <v>1998</v>
      </c>
      <c r="W1000" t="s">
        <v>964</v>
      </c>
      <c r="X1000" s="2" t="s">
        <v>0</v>
      </c>
      <c r="Y1000" s="6" t="e">
        <f t="shared" si="126"/>
        <v>#VALUE!</v>
      </c>
      <c r="AA1000">
        <v>9441166</v>
      </c>
      <c r="AB1000">
        <v>21686</v>
      </c>
      <c r="AD1000" t="s">
        <v>4</v>
      </c>
      <c r="AE1000">
        <v>5</v>
      </c>
      <c r="AF1000">
        <v>2</v>
      </c>
      <c r="AH1000" t="s">
        <v>963</v>
      </c>
      <c r="AI1000" t="s">
        <v>962</v>
      </c>
      <c r="AJ1000" t="s">
        <v>961</v>
      </c>
      <c r="AK1000" t="s">
        <v>960</v>
      </c>
      <c r="AL1000">
        <v>55</v>
      </c>
      <c r="AM1000" s="5">
        <f t="shared" si="122"/>
        <v>2.2916666666666665</v>
      </c>
      <c r="AN1000" s="4">
        <f t="shared" si="127"/>
        <v>3.4709074845386844E-3</v>
      </c>
      <c r="AO1000" s="3"/>
      <c r="AP1000">
        <v>0</v>
      </c>
      <c r="AR1000" t="s">
        <v>1</v>
      </c>
      <c r="AT1000" s="2" t="s">
        <v>0</v>
      </c>
      <c r="AU1000" s="1" t="e">
        <f t="shared" si="123"/>
        <v>#VALUE!</v>
      </c>
      <c r="AV1000" s="1" t="e">
        <f t="shared" si="124"/>
        <v>#VALUE!</v>
      </c>
      <c r="AW1000" s="1" t="e">
        <f t="shared" si="125"/>
        <v>#VALUE!</v>
      </c>
    </row>
    <row r="1001" spans="1:49" x14ac:dyDescent="0.2">
      <c r="A1001">
        <v>999</v>
      </c>
      <c r="B1001" t="s">
        <v>959</v>
      </c>
      <c r="C1001" t="s">
        <v>958</v>
      </c>
      <c r="F1001" t="s">
        <v>957</v>
      </c>
      <c r="G1001" t="s">
        <v>15</v>
      </c>
      <c r="H1001" t="s">
        <v>14</v>
      </c>
      <c r="I1001" t="s">
        <v>956</v>
      </c>
      <c r="J1001" t="s">
        <v>955</v>
      </c>
      <c r="K1001" t="s">
        <v>954</v>
      </c>
      <c r="L1001" t="s">
        <v>953</v>
      </c>
      <c r="M1001" t="s">
        <v>952</v>
      </c>
      <c r="N1001">
        <v>1</v>
      </c>
      <c r="O1001" t="s">
        <v>951</v>
      </c>
      <c r="P1001">
        <v>6701586827</v>
      </c>
      <c r="Q1001" t="s">
        <v>950</v>
      </c>
      <c r="R1001" s="7">
        <v>35796</v>
      </c>
      <c r="S1001" s="8">
        <f t="shared" si="120"/>
        <v>1998</v>
      </c>
      <c r="T1001" s="8">
        <v>1998</v>
      </c>
      <c r="U1001" s="8">
        <f t="shared" si="121"/>
        <v>24</v>
      </c>
      <c r="V1001" s="7">
        <v>1998</v>
      </c>
      <c r="W1001" t="s">
        <v>949</v>
      </c>
      <c r="X1001" s="2">
        <v>0.35</v>
      </c>
      <c r="Y1001" s="6">
        <f t="shared" si="126"/>
        <v>9.3430501054429932E-3</v>
      </c>
      <c r="AA1001">
        <v>9596518</v>
      </c>
      <c r="AB1001">
        <v>20409</v>
      </c>
      <c r="AD1001" t="s">
        <v>4</v>
      </c>
      <c r="AE1001">
        <v>212</v>
      </c>
      <c r="AF1001">
        <v>3</v>
      </c>
      <c r="AH1001" t="s">
        <v>948</v>
      </c>
      <c r="AI1001" t="s">
        <v>947</v>
      </c>
      <c r="AJ1001" t="s">
        <v>946</v>
      </c>
      <c r="AK1001" t="s">
        <v>945</v>
      </c>
      <c r="AL1001">
        <v>4</v>
      </c>
      <c r="AM1001" s="5">
        <f t="shared" si="122"/>
        <v>0.16666666666666666</v>
      </c>
      <c r="AN1001" s="4">
        <f t="shared" si="127"/>
        <v>2.5242963523917705E-4</v>
      </c>
      <c r="AO1001" s="3"/>
      <c r="AP1001">
        <v>0</v>
      </c>
      <c r="AR1001" t="s">
        <v>1</v>
      </c>
      <c r="AT1001" s="2" t="s">
        <v>0</v>
      </c>
      <c r="AU1001" s="1">
        <f t="shared" si="123"/>
        <v>0.66158639643818484</v>
      </c>
      <c r="AV1001" s="1">
        <f t="shared" si="124"/>
        <v>0.47977398703410851</v>
      </c>
      <c r="AW1001" s="1">
        <f t="shared" si="125"/>
        <v>0.29796157763003217</v>
      </c>
    </row>
    <row r="1002" spans="1:49" x14ac:dyDescent="0.2">
      <c r="A1002">
        <v>1000</v>
      </c>
      <c r="B1002" t="s">
        <v>944</v>
      </c>
      <c r="C1002" t="s">
        <v>943</v>
      </c>
      <c r="F1002" t="s">
        <v>942</v>
      </c>
      <c r="G1002" t="s">
        <v>15</v>
      </c>
      <c r="H1002" t="s">
        <v>14</v>
      </c>
      <c r="I1002" t="s">
        <v>941</v>
      </c>
      <c r="J1002">
        <v>60007966</v>
      </c>
      <c r="K1002" t="s">
        <v>940</v>
      </c>
      <c r="L1002" t="s">
        <v>939</v>
      </c>
      <c r="M1002" t="s">
        <v>938</v>
      </c>
      <c r="N1002">
        <v>2</v>
      </c>
      <c r="O1002" t="s">
        <v>937</v>
      </c>
      <c r="P1002" t="s">
        <v>936</v>
      </c>
      <c r="Q1002" t="s">
        <v>935</v>
      </c>
      <c r="R1002" s="7">
        <v>35796</v>
      </c>
      <c r="S1002" s="8">
        <f t="shared" si="120"/>
        <v>1998</v>
      </c>
      <c r="T1002" s="8">
        <v>1998</v>
      </c>
      <c r="U1002" s="8">
        <f t="shared" si="121"/>
        <v>24</v>
      </c>
      <c r="V1002" s="7" t="s">
        <v>934</v>
      </c>
      <c r="W1002" t="s">
        <v>933</v>
      </c>
      <c r="X1002" s="2">
        <v>0.34699999999999998</v>
      </c>
      <c r="Y1002" s="6">
        <f t="shared" si="126"/>
        <v>9.2629668188249116E-3</v>
      </c>
      <c r="AA1002" t="s">
        <v>932</v>
      </c>
      <c r="AB1002">
        <v>18817</v>
      </c>
      <c r="AD1002" t="s">
        <v>4</v>
      </c>
      <c r="AE1002">
        <v>9</v>
      </c>
      <c r="AF1002">
        <v>1</v>
      </c>
      <c r="AH1002" t="s">
        <v>931</v>
      </c>
      <c r="AI1002" t="s">
        <v>930</v>
      </c>
      <c r="AK1002" t="s">
        <v>929</v>
      </c>
      <c r="AL1002">
        <v>0</v>
      </c>
      <c r="AM1002" s="5">
        <f t="shared" si="122"/>
        <v>0</v>
      </c>
      <c r="AN1002" s="4">
        <f t="shared" si="127"/>
        <v>0</v>
      </c>
      <c r="AO1002" s="3"/>
      <c r="AP1002">
        <v>0</v>
      </c>
      <c r="AR1002" t="s">
        <v>1</v>
      </c>
      <c r="AT1002" s="2" t="s">
        <v>0</v>
      </c>
      <c r="AU1002" s="1">
        <f t="shared" si="123"/>
        <v>0.64840767731774385</v>
      </c>
      <c r="AV1002" s="1">
        <f t="shared" si="124"/>
        <v>0.46314834094124557</v>
      </c>
      <c r="AW1002" s="1">
        <f t="shared" si="125"/>
        <v>0.2778890045647473</v>
      </c>
    </row>
    <row r="1003" spans="1:49" x14ac:dyDescent="0.2">
      <c r="A1003">
        <v>1001</v>
      </c>
      <c r="B1003" t="s">
        <v>928</v>
      </c>
      <c r="C1003" t="s">
        <v>927</v>
      </c>
      <c r="F1003" t="s">
        <v>926</v>
      </c>
      <c r="G1003" t="s">
        <v>15</v>
      </c>
      <c r="H1003" t="s">
        <v>14</v>
      </c>
      <c r="I1003" t="s">
        <v>925</v>
      </c>
      <c r="J1003" t="s">
        <v>924</v>
      </c>
      <c r="K1003" t="s">
        <v>923</v>
      </c>
      <c r="L1003" t="s">
        <v>922</v>
      </c>
      <c r="M1003" t="s">
        <v>921</v>
      </c>
      <c r="N1003">
        <v>6</v>
      </c>
      <c r="O1003" t="s">
        <v>920</v>
      </c>
      <c r="P1003" t="s">
        <v>919</v>
      </c>
      <c r="Q1003" t="s">
        <v>918</v>
      </c>
      <c r="R1003" s="7">
        <v>35796</v>
      </c>
      <c r="S1003" s="8">
        <f t="shared" ref="S1003:S1066" si="128">YEAR(R1003)</f>
        <v>1998</v>
      </c>
      <c r="T1003" s="8">
        <v>1998</v>
      </c>
      <c r="U1003" s="8">
        <f t="shared" ref="U1003:U1066" si="129">2022-T1003</f>
        <v>24</v>
      </c>
      <c r="V1003" s="7">
        <v>35796</v>
      </c>
      <c r="W1003" t="s">
        <v>904</v>
      </c>
      <c r="X1003" s="2">
        <v>1.774</v>
      </c>
      <c r="Y1003" s="6">
        <f t="shared" si="126"/>
        <v>4.7355916820159633E-2</v>
      </c>
      <c r="AA1003">
        <v>295515</v>
      </c>
      <c r="AB1003">
        <v>29066</v>
      </c>
      <c r="AD1003" t="s">
        <v>4</v>
      </c>
      <c r="AE1003">
        <v>38</v>
      </c>
      <c r="AF1003">
        <v>1</v>
      </c>
      <c r="AH1003" s="9">
        <v>44531</v>
      </c>
      <c r="AI1003" t="s">
        <v>917</v>
      </c>
      <c r="AK1003" t="s">
        <v>916</v>
      </c>
      <c r="AL1003">
        <v>18</v>
      </c>
      <c r="AM1003" s="5">
        <f t="shared" ref="AM1003:AM1066" si="130">AL1003/U1003</f>
        <v>0.75</v>
      </c>
      <c r="AN1003" s="4">
        <f t="shared" si="127"/>
        <v>1.1359333585762969E-3</v>
      </c>
      <c r="AO1003" s="3"/>
      <c r="AP1003">
        <v>0</v>
      </c>
      <c r="AR1003" t="s">
        <v>1</v>
      </c>
      <c r="AT1003" s="2">
        <v>3.1789999999999998</v>
      </c>
      <c r="AU1003" s="1">
        <f t="shared" ref="AU1003:AU1069" si="131">(Y1003*0.7+AN1003*0.3)*100</f>
        <v>3.3489921781684626</v>
      </c>
      <c r="AV1003" s="1">
        <f t="shared" ref="AV1003:AV1069" si="132">(Y1003*0.5+AN1003*0.5)*100</f>
        <v>2.4245925089367968</v>
      </c>
      <c r="AW1003" s="1">
        <f t="shared" ref="AW1003:AW1069" si="133">(Y1003*0.3+AN1003*0.7)*100</f>
        <v>1.5001928397051298</v>
      </c>
    </row>
    <row r="1004" spans="1:49" x14ac:dyDescent="0.2">
      <c r="A1004">
        <v>1002</v>
      </c>
      <c r="B1004" t="s">
        <v>915</v>
      </c>
      <c r="C1004" t="s">
        <v>914</v>
      </c>
      <c r="F1004" t="s">
        <v>913</v>
      </c>
      <c r="G1004" t="s">
        <v>15</v>
      </c>
      <c r="H1004" t="s">
        <v>14</v>
      </c>
      <c r="I1004" t="s">
        <v>912</v>
      </c>
      <c r="J1004" t="s">
        <v>911</v>
      </c>
      <c r="K1004" t="s">
        <v>910</v>
      </c>
      <c r="L1004" t="s">
        <v>909</v>
      </c>
      <c r="M1004" t="s">
        <v>908</v>
      </c>
      <c r="N1004">
        <v>3</v>
      </c>
      <c r="O1004" t="s">
        <v>907</v>
      </c>
      <c r="P1004" t="s">
        <v>906</v>
      </c>
      <c r="Q1004" t="s">
        <v>905</v>
      </c>
      <c r="R1004" s="7">
        <v>35796</v>
      </c>
      <c r="S1004" s="8">
        <f t="shared" si="128"/>
        <v>1998</v>
      </c>
      <c r="T1004" s="8">
        <v>1998</v>
      </c>
      <c r="U1004" s="8">
        <f t="shared" si="129"/>
        <v>24</v>
      </c>
      <c r="V1004" s="7">
        <v>35796</v>
      </c>
      <c r="W1004" t="s">
        <v>904</v>
      </c>
      <c r="X1004" s="2">
        <v>1.774</v>
      </c>
      <c r="Y1004" s="6">
        <f t="shared" si="126"/>
        <v>4.7355916820159633E-2</v>
      </c>
      <c r="AA1004">
        <v>295515</v>
      </c>
      <c r="AB1004">
        <v>29066</v>
      </c>
      <c r="AD1004" t="s">
        <v>4</v>
      </c>
      <c r="AE1004">
        <v>38</v>
      </c>
      <c r="AF1004">
        <v>1</v>
      </c>
      <c r="AH1004" t="s">
        <v>903</v>
      </c>
      <c r="AI1004" t="s">
        <v>902</v>
      </c>
      <c r="AK1004" t="s">
        <v>901</v>
      </c>
      <c r="AL1004">
        <v>7</v>
      </c>
      <c r="AM1004" s="5">
        <f t="shared" si="130"/>
        <v>0.29166666666666669</v>
      </c>
      <c r="AN1004" s="4">
        <f t="shared" si="127"/>
        <v>4.417518616685599E-4</v>
      </c>
      <c r="AO1004" s="3"/>
      <c r="AP1004">
        <v>0</v>
      </c>
      <c r="AR1004" t="s">
        <v>1</v>
      </c>
      <c r="AT1004" s="2">
        <v>3.1789999999999998</v>
      </c>
      <c r="AU1004" s="1">
        <f t="shared" si="131"/>
        <v>3.3281667332612308</v>
      </c>
      <c r="AV1004" s="1">
        <f t="shared" si="132"/>
        <v>2.3898834340914097</v>
      </c>
      <c r="AW1004" s="1">
        <f t="shared" si="133"/>
        <v>1.4516001349215881</v>
      </c>
    </row>
    <row r="1005" spans="1:49" x14ac:dyDescent="0.2">
      <c r="A1005">
        <v>1003</v>
      </c>
      <c r="B1005" t="s">
        <v>900</v>
      </c>
      <c r="F1005" t="s">
        <v>899</v>
      </c>
      <c r="G1005" t="s">
        <v>15</v>
      </c>
      <c r="H1005" t="s">
        <v>14</v>
      </c>
      <c r="I1005" t="s">
        <v>898</v>
      </c>
      <c r="N1005">
        <v>3</v>
      </c>
      <c r="O1005" t="s">
        <v>897</v>
      </c>
      <c r="P1005" t="s">
        <v>896</v>
      </c>
      <c r="Q1005" t="s">
        <v>895</v>
      </c>
      <c r="R1005" s="7">
        <v>35796</v>
      </c>
      <c r="S1005" s="8">
        <f t="shared" si="128"/>
        <v>1998</v>
      </c>
      <c r="T1005" s="8">
        <v>1998</v>
      </c>
      <c r="U1005" s="8">
        <f t="shared" si="129"/>
        <v>24</v>
      </c>
      <c r="V1005" s="7">
        <v>35796</v>
      </c>
      <c r="W1005" t="s">
        <v>882</v>
      </c>
      <c r="X1005" s="2">
        <v>0.218</v>
      </c>
      <c r="Y1005" s="6">
        <f t="shared" si="126"/>
        <v>5.8193854942473512E-3</v>
      </c>
      <c r="AA1005">
        <v>3772063</v>
      </c>
      <c r="AB1005">
        <v>130012</v>
      </c>
      <c r="AD1005" t="s">
        <v>4</v>
      </c>
      <c r="AE1005">
        <v>44</v>
      </c>
      <c r="AF1005" s="9">
        <v>44228</v>
      </c>
      <c r="AH1005" t="s">
        <v>894</v>
      </c>
      <c r="AI1005" t="s">
        <v>893</v>
      </c>
      <c r="AK1005" t="s">
        <v>892</v>
      </c>
      <c r="AL1005">
        <v>1</v>
      </c>
      <c r="AM1005" s="5">
        <f t="shared" si="130"/>
        <v>4.1666666666666664E-2</v>
      </c>
      <c r="AN1005" s="4">
        <f t="shared" si="127"/>
        <v>6.3107408809794262E-5</v>
      </c>
      <c r="AO1005" s="3"/>
      <c r="AP1005">
        <v>0</v>
      </c>
      <c r="AR1005" t="s">
        <v>1</v>
      </c>
      <c r="AT1005" s="2">
        <v>2.3330000000000002</v>
      </c>
      <c r="AU1005" s="1">
        <f t="shared" si="131"/>
        <v>0.4092502068616084</v>
      </c>
      <c r="AV1005" s="1">
        <f t="shared" si="132"/>
        <v>0.29412464515285724</v>
      </c>
      <c r="AW1005" s="1">
        <f t="shared" si="133"/>
        <v>0.17899908344410614</v>
      </c>
    </row>
    <row r="1006" spans="1:49" x14ac:dyDescent="0.2">
      <c r="A1006">
        <v>1004</v>
      </c>
      <c r="B1006" t="s">
        <v>891</v>
      </c>
      <c r="C1006" t="s">
        <v>890</v>
      </c>
      <c r="F1006" t="s">
        <v>889</v>
      </c>
      <c r="G1006" t="s">
        <v>15</v>
      </c>
      <c r="H1006" t="s">
        <v>14</v>
      </c>
      <c r="I1006" t="s">
        <v>888</v>
      </c>
      <c r="J1006">
        <v>60012658</v>
      </c>
      <c r="K1006" t="s">
        <v>887</v>
      </c>
      <c r="L1006" t="s">
        <v>886</v>
      </c>
      <c r="M1006" t="s">
        <v>609</v>
      </c>
      <c r="N1006">
        <v>2</v>
      </c>
      <c r="O1006" t="s">
        <v>885</v>
      </c>
      <c r="P1006" t="s">
        <v>884</v>
      </c>
      <c r="Q1006" t="s">
        <v>883</v>
      </c>
      <c r="R1006" s="7">
        <v>35796</v>
      </c>
      <c r="S1006" s="8">
        <f t="shared" si="128"/>
        <v>1998</v>
      </c>
      <c r="T1006" s="8">
        <v>1998</v>
      </c>
      <c r="U1006" s="8">
        <f t="shared" si="129"/>
        <v>24</v>
      </c>
      <c r="V1006" s="7">
        <v>1998</v>
      </c>
      <c r="W1006" t="s">
        <v>882</v>
      </c>
      <c r="X1006" s="2">
        <v>0.218</v>
      </c>
      <c r="Y1006" s="6">
        <f t="shared" si="126"/>
        <v>5.8193854942473512E-3</v>
      </c>
      <c r="AA1006">
        <v>3772063</v>
      </c>
      <c r="AB1006">
        <v>130012</v>
      </c>
      <c r="AC1006" t="s">
        <v>881</v>
      </c>
      <c r="AD1006" t="s">
        <v>4</v>
      </c>
      <c r="AE1006">
        <v>44</v>
      </c>
      <c r="AF1006" s="9">
        <v>44228</v>
      </c>
      <c r="AH1006" t="s">
        <v>880</v>
      </c>
      <c r="AI1006" t="s">
        <v>879</v>
      </c>
      <c r="AK1006" t="s">
        <v>878</v>
      </c>
      <c r="AL1006">
        <v>17</v>
      </c>
      <c r="AM1006" s="5">
        <f t="shared" si="130"/>
        <v>0.70833333333333337</v>
      </c>
      <c r="AN1006" s="4">
        <f t="shared" si="127"/>
        <v>1.0728259497665025E-3</v>
      </c>
      <c r="AO1006" s="3"/>
      <c r="AP1006">
        <v>0</v>
      </c>
      <c r="AR1006" t="s">
        <v>877</v>
      </c>
      <c r="AT1006" s="2">
        <v>2.3330000000000002</v>
      </c>
      <c r="AU1006" s="1">
        <f t="shared" si="131"/>
        <v>0.43954176309030968</v>
      </c>
      <c r="AV1006" s="1">
        <f t="shared" si="132"/>
        <v>0.34461057220069269</v>
      </c>
      <c r="AW1006" s="1">
        <f t="shared" si="133"/>
        <v>0.24967938131107573</v>
      </c>
    </row>
    <row r="1007" spans="1:49" x14ac:dyDescent="0.2">
      <c r="A1007">
        <v>1005</v>
      </c>
      <c r="B1007" t="s">
        <v>876</v>
      </c>
      <c r="C1007" t="s">
        <v>875</v>
      </c>
      <c r="F1007" t="s">
        <v>874</v>
      </c>
      <c r="G1007" t="s">
        <v>15</v>
      </c>
      <c r="H1007" t="s">
        <v>14</v>
      </c>
      <c r="I1007" t="s">
        <v>873</v>
      </c>
      <c r="J1007" t="s">
        <v>872</v>
      </c>
      <c r="K1007" t="s">
        <v>871</v>
      </c>
      <c r="L1007" t="s">
        <v>870</v>
      </c>
      <c r="M1007" t="s">
        <v>869</v>
      </c>
      <c r="N1007">
        <v>4</v>
      </c>
      <c r="O1007" t="s">
        <v>868</v>
      </c>
      <c r="P1007" t="s">
        <v>867</v>
      </c>
      <c r="Q1007" t="s">
        <v>866</v>
      </c>
      <c r="R1007" s="7">
        <v>35796</v>
      </c>
      <c r="S1007" s="8">
        <f t="shared" si="128"/>
        <v>1998</v>
      </c>
      <c r="T1007" s="8">
        <v>1998</v>
      </c>
      <c r="U1007" s="8">
        <f t="shared" si="129"/>
        <v>24</v>
      </c>
      <c r="V1007" s="7">
        <v>1998</v>
      </c>
      <c r="W1007" t="s">
        <v>865</v>
      </c>
      <c r="X1007" s="2">
        <v>0.91800000000000004</v>
      </c>
      <c r="Y1007" s="6">
        <f t="shared" si="126"/>
        <v>2.4505485705133341E-2</v>
      </c>
      <c r="AA1007">
        <v>1431161</v>
      </c>
      <c r="AB1007">
        <v>22674</v>
      </c>
      <c r="AC1007">
        <v>13665901</v>
      </c>
      <c r="AD1007" t="s">
        <v>4</v>
      </c>
      <c r="AE1007">
        <v>19</v>
      </c>
      <c r="AF1007">
        <v>3</v>
      </c>
      <c r="AH1007" t="s">
        <v>864</v>
      </c>
      <c r="AI1007" t="s">
        <v>863</v>
      </c>
      <c r="AK1007" t="s">
        <v>862</v>
      </c>
      <c r="AL1007">
        <v>7</v>
      </c>
      <c r="AM1007" s="5">
        <f t="shared" si="130"/>
        <v>0.29166666666666669</v>
      </c>
      <c r="AN1007" s="4">
        <f t="shared" si="127"/>
        <v>4.417518616685599E-4</v>
      </c>
      <c r="AO1007" s="3"/>
      <c r="AP1007">
        <v>0</v>
      </c>
      <c r="AQ1007" t="s">
        <v>714</v>
      </c>
      <c r="AR1007" t="s">
        <v>1</v>
      </c>
      <c r="AS1007" t="s">
        <v>713</v>
      </c>
      <c r="AT1007" s="2" t="s">
        <v>0</v>
      </c>
      <c r="AU1007" s="1">
        <f t="shared" si="131"/>
        <v>1.7286365552093903</v>
      </c>
      <c r="AV1007" s="1">
        <f t="shared" si="132"/>
        <v>1.247361878340095</v>
      </c>
      <c r="AW1007" s="1">
        <f t="shared" si="133"/>
        <v>0.76608720147079934</v>
      </c>
    </row>
    <row r="1008" spans="1:49" x14ac:dyDescent="0.2">
      <c r="A1008">
        <v>1006</v>
      </c>
      <c r="B1008" t="s">
        <v>861</v>
      </c>
      <c r="C1008" t="s">
        <v>860</v>
      </c>
      <c r="F1008" t="s">
        <v>859</v>
      </c>
      <c r="G1008" t="s">
        <v>15</v>
      </c>
      <c r="H1008" t="s">
        <v>14</v>
      </c>
      <c r="I1008" t="s">
        <v>858</v>
      </c>
      <c r="J1008">
        <v>60020306</v>
      </c>
      <c r="K1008" t="s">
        <v>857</v>
      </c>
      <c r="L1008" t="s">
        <v>856</v>
      </c>
      <c r="M1008" t="s">
        <v>328</v>
      </c>
      <c r="N1008">
        <v>4</v>
      </c>
      <c r="O1008" t="s">
        <v>855</v>
      </c>
      <c r="P1008" t="s">
        <v>854</v>
      </c>
      <c r="Q1008" t="s">
        <v>853</v>
      </c>
      <c r="R1008" s="7">
        <v>35796</v>
      </c>
      <c r="S1008" s="8">
        <f t="shared" si="128"/>
        <v>1998</v>
      </c>
      <c r="T1008" s="8">
        <v>1998</v>
      </c>
      <c r="U1008" s="8">
        <f t="shared" si="129"/>
        <v>24</v>
      </c>
      <c r="V1008" s="7">
        <v>35796</v>
      </c>
      <c r="W1008" t="s">
        <v>838</v>
      </c>
      <c r="X1008" s="2">
        <v>0.755</v>
      </c>
      <c r="Y1008" s="6">
        <f t="shared" si="126"/>
        <v>2.0154293798884174E-2</v>
      </c>
      <c r="AA1008">
        <v>3003604</v>
      </c>
      <c r="AB1008">
        <v>16515</v>
      </c>
      <c r="AD1008" t="s">
        <v>4</v>
      </c>
      <c r="AE1008">
        <v>34</v>
      </c>
      <c r="AF1008">
        <v>1</v>
      </c>
      <c r="AH1008" t="s">
        <v>852</v>
      </c>
      <c r="AI1008" t="s">
        <v>851</v>
      </c>
      <c r="AJ1008" t="s">
        <v>850</v>
      </c>
      <c r="AK1008" t="s">
        <v>849</v>
      </c>
      <c r="AL1008">
        <v>7</v>
      </c>
      <c r="AM1008" s="5">
        <f t="shared" si="130"/>
        <v>0.29166666666666669</v>
      </c>
      <c r="AN1008" s="4">
        <f t="shared" si="127"/>
        <v>4.417518616685599E-4</v>
      </c>
      <c r="AO1008" s="3"/>
      <c r="AP1008">
        <v>0</v>
      </c>
      <c r="AR1008" t="s">
        <v>1</v>
      </c>
      <c r="AT1008" s="2">
        <v>3.1890000000000001</v>
      </c>
      <c r="AU1008" s="1">
        <f t="shared" si="131"/>
        <v>1.424053121771949</v>
      </c>
      <c r="AV1008" s="1">
        <f t="shared" si="132"/>
        <v>1.0298022830276368</v>
      </c>
      <c r="AW1008" s="1">
        <f t="shared" si="133"/>
        <v>0.63555144428332433</v>
      </c>
    </row>
    <row r="1009" spans="1:49" x14ac:dyDescent="0.2">
      <c r="A1009">
        <v>1007</v>
      </c>
      <c r="B1009" t="s">
        <v>848</v>
      </c>
      <c r="C1009" t="s">
        <v>847</v>
      </c>
      <c r="F1009" t="s">
        <v>846</v>
      </c>
      <c r="G1009" t="s">
        <v>15</v>
      </c>
      <c r="H1009" t="s">
        <v>14</v>
      </c>
      <c r="I1009" t="s">
        <v>845</v>
      </c>
      <c r="J1009">
        <v>60001694</v>
      </c>
      <c r="K1009" t="s">
        <v>844</v>
      </c>
      <c r="L1009" t="s">
        <v>843</v>
      </c>
      <c r="M1009" t="s">
        <v>842</v>
      </c>
      <c r="N1009">
        <v>2</v>
      </c>
      <c r="O1009" t="s">
        <v>841</v>
      </c>
      <c r="P1009" t="s">
        <v>840</v>
      </c>
      <c r="Q1009" t="s">
        <v>839</v>
      </c>
      <c r="R1009" s="7">
        <v>35796</v>
      </c>
      <c r="S1009" s="8">
        <f t="shared" si="128"/>
        <v>1998</v>
      </c>
      <c r="T1009" s="8">
        <v>1998</v>
      </c>
      <c r="U1009" s="8">
        <f t="shared" si="129"/>
        <v>24</v>
      </c>
      <c r="V1009" s="7">
        <v>35796</v>
      </c>
      <c r="W1009" t="s">
        <v>838</v>
      </c>
      <c r="X1009" s="2">
        <v>0.755</v>
      </c>
      <c r="Y1009" s="6">
        <f t="shared" si="126"/>
        <v>2.0154293798884174E-2</v>
      </c>
      <c r="AA1009">
        <v>3003604</v>
      </c>
      <c r="AB1009">
        <v>16515</v>
      </c>
      <c r="AD1009" t="s">
        <v>4</v>
      </c>
      <c r="AE1009">
        <v>34</v>
      </c>
      <c r="AF1009">
        <v>4</v>
      </c>
      <c r="AH1009" t="s">
        <v>837</v>
      </c>
      <c r="AI1009" t="s">
        <v>836</v>
      </c>
      <c r="AJ1009" t="s">
        <v>835</v>
      </c>
      <c r="AK1009" t="s">
        <v>834</v>
      </c>
      <c r="AL1009">
        <v>8</v>
      </c>
      <c r="AM1009" s="5">
        <f t="shared" si="130"/>
        <v>0.33333333333333331</v>
      </c>
      <c r="AN1009" s="4">
        <f t="shared" si="127"/>
        <v>5.048592704783541E-4</v>
      </c>
      <c r="AO1009" s="3"/>
      <c r="AP1009">
        <v>0</v>
      </c>
      <c r="AR1009" t="s">
        <v>1</v>
      </c>
      <c r="AT1009" s="2">
        <v>3.1890000000000001</v>
      </c>
      <c r="AU1009" s="1">
        <f t="shared" si="131"/>
        <v>1.4259463440362428</v>
      </c>
      <c r="AV1009" s="1">
        <f t="shared" si="132"/>
        <v>1.0329576534681264</v>
      </c>
      <c r="AW1009" s="1">
        <f t="shared" si="133"/>
        <v>0.63996896290000993</v>
      </c>
    </row>
    <row r="1010" spans="1:49" x14ac:dyDescent="0.2">
      <c r="A1010">
        <v>1008</v>
      </c>
      <c r="B1010" t="s">
        <v>833</v>
      </c>
      <c r="C1010" t="s">
        <v>832</v>
      </c>
      <c r="D1010" t="s">
        <v>831</v>
      </c>
      <c r="F1010" t="s">
        <v>830</v>
      </c>
      <c r="G1010" t="s">
        <v>15</v>
      </c>
      <c r="H1010" t="s">
        <v>14</v>
      </c>
      <c r="I1010" t="s">
        <v>829</v>
      </c>
      <c r="J1010">
        <v>60022144</v>
      </c>
      <c r="K1010" t="s">
        <v>828</v>
      </c>
      <c r="L1010" t="s">
        <v>827</v>
      </c>
      <c r="M1010" t="s">
        <v>73</v>
      </c>
      <c r="N1010">
        <v>1</v>
      </c>
      <c r="O1010" t="s">
        <v>826</v>
      </c>
      <c r="P1010">
        <v>7103231658</v>
      </c>
      <c r="Q1010">
        <v>60022144</v>
      </c>
      <c r="R1010" s="7">
        <v>35796</v>
      </c>
      <c r="S1010" s="8">
        <f t="shared" si="128"/>
        <v>1998</v>
      </c>
      <c r="T1010" s="8">
        <v>1998</v>
      </c>
      <c r="U1010" s="8">
        <f t="shared" si="129"/>
        <v>24</v>
      </c>
      <c r="V1010" s="7">
        <v>35796</v>
      </c>
      <c r="W1010" t="s">
        <v>825</v>
      </c>
      <c r="X1010" s="2">
        <v>0.625</v>
      </c>
      <c r="Y1010" s="6">
        <f t="shared" si="126"/>
        <v>1.6684018045433919E-2</v>
      </c>
      <c r="AA1010">
        <v>304018</v>
      </c>
      <c r="AB1010">
        <v>12352</v>
      </c>
      <c r="AD1010" t="s">
        <v>4</v>
      </c>
      <c r="AE1010">
        <v>145</v>
      </c>
      <c r="AF1010" s="9">
        <v>44348</v>
      </c>
      <c r="AH1010" t="s">
        <v>824</v>
      </c>
      <c r="AI1010" t="s">
        <v>823</v>
      </c>
      <c r="AJ1010" t="s">
        <v>822</v>
      </c>
      <c r="AK1010" t="s">
        <v>821</v>
      </c>
      <c r="AL1010">
        <v>20</v>
      </c>
      <c r="AM1010" s="5">
        <f t="shared" si="130"/>
        <v>0.83333333333333337</v>
      </c>
      <c r="AN1010" s="4">
        <f t="shared" si="127"/>
        <v>1.2621481761958854E-3</v>
      </c>
      <c r="AO1010" s="3"/>
      <c r="AP1010">
        <v>0</v>
      </c>
      <c r="AR1010" t="s">
        <v>1</v>
      </c>
      <c r="AT1010" s="2">
        <v>2.31</v>
      </c>
      <c r="AU1010" s="1">
        <f t="shared" si="131"/>
        <v>1.2057457084662508</v>
      </c>
      <c r="AV1010" s="1">
        <f t="shared" si="132"/>
        <v>0.89730831108149023</v>
      </c>
      <c r="AW1010" s="1">
        <f t="shared" si="133"/>
        <v>0.58887091369672961</v>
      </c>
    </row>
    <row r="1011" spans="1:49" x14ac:dyDescent="0.2">
      <c r="A1011">
        <v>1009</v>
      </c>
      <c r="B1011" t="s">
        <v>820</v>
      </c>
      <c r="C1011" t="s">
        <v>819</v>
      </c>
      <c r="E1011">
        <v>11542937</v>
      </c>
      <c r="F1011" t="s">
        <v>818</v>
      </c>
      <c r="G1011" t="s">
        <v>15</v>
      </c>
      <c r="H1011" t="s">
        <v>14</v>
      </c>
      <c r="I1011" t="s">
        <v>817</v>
      </c>
      <c r="J1011">
        <v>60014313</v>
      </c>
      <c r="K1011" t="s">
        <v>816</v>
      </c>
      <c r="L1011" t="s">
        <v>815</v>
      </c>
      <c r="M1011" t="s">
        <v>73</v>
      </c>
      <c r="N1011">
        <v>6</v>
      </c>
      <c r="O1011" t="s">
        <v>814</v>
      </c>
      <c r="P1011" t="s">
        <v>813</v>
      </c>
      <c r="Q1011" t="s">
        <v>812</v>
      </c>
      <c r="R1011" s="7">
        <v>35796</v>
      </c>
      <c r="S1011" s="8">
        <f t="shared" si="128"/>
        <v>1998</v>
      </c>
      <c r="T1011" s="8">
        <v>1998</v>
      </c>
      <c r="U1011" s="8">
        <f t="shared" si="129"/>
        <v>24</v>
      </c>
      <c r="V1011" s="7">
        <v>1998</v>
      </c>
      <c r="W1011" t="s">
        <v>811</v>
      </c>
      <c r="X1011" s="2">
        <v>2.3759999999999999</v>
      </c>
      <c r="Y1011" s="6">
        <f t="shared" si="126"/>
        <v>6.3425963001521576E-2</v>
      </c>
      <c r="AA1011" t="s">
        <v>810</v>
      </c>
      <c r="AB1011">
        <v>26765</v>
      </c>
      <c r="AC1011">
        <v>15384357</v>
      </c>
      <c r="AD1011" t="s">
        <v>4</v>
      </c>
      <c r="AE1011">
        <v>497</v>
      </c>
      <c r="AF1011" t="s">
        <v>809</v>
      </c>
      <c r="AI1011" t="s">
        <v>808</v>
      </c>
      <c r="AJ1011" t="s">
        <v>807</v>
      </c>
      <c r="AK1011" t="s">
        <v>806</v>
      </c>
      <c r="AL1011">
        <v>15</v>
      </c>
      <c r="AM1011" s="5">
        <f t="shared" si="130"/>
        <v>0.625</v>
      </c>
      <c r="AN1011" s="4">
        <f t="shared" si="127"/>
        <v>9.4661113214691405E-4</v>
      </c>
      <c r="AO1011" s="3"/>
      <c r="AP1011">
        <v>0</v>
      </c>
      <c r="AQ1011" t="s">
        <v>169</v>
      </c>
      <c r="AR1011" t="s">
        <v>805</v>
      </c>
      <c r="AS1011" t="s">
        <v>167</v>
      </c>
      <c r="AT1011" s="2">
        <v>5.8739999999999997</v>
      </c>
      <c r="AU1011" s="1">
        <f t="shared" si="131"/>
        <v>4.4682157440709167</v>
      </c>
      <c r="AV1011" s="1">
        <f t="shared" si="132"/>
        <v>3.2186287066834249</v>
      </c>
      <c r="AW1011" s="1">
        <f t="shared" si="133"/>
        <v>1.9690416692959314</v>
      </c>
    </row>
    <row r="1012" spans="1:49" x14ac:dyDescent="0.2">
      <c r="A1012">
        <v>1010</v>
      </c>
      <c r="B1012" t="s">
        <v>804</v>
      </c>
      <c r="C1012" t="s">
        <v>803</v>
      </c>
      <c r="D1012" t="s">
        <v>802</v>
      </c>
      <c r="F1012" t="s">
        <v>801</v>
      </c>
      <c r="G1012" t="s">
        <v>15</v>
      </c>
      <c r="H1012" t="s">
        <v>14</v>
      </c>
      <c r="I1012" t="s">
        <v>800</v>
      </c>
      <c r="J1012" t="s">
        <v>799</v>
      </c>
      <c r="K1012" t="s">
        <v>798</v>
      </c>
      <c r="L1012" t="s">
        <v>797</v>
      </c>
      <c r="M1012" t="s">
        <v>796</v>
      </c>
      <c r="N1012">
        <v>11</v>
      </c>
      <c r="O1012" t="s">
        <v>795</v>
      </c>
      <c r="P1012" t="s">
        <v>794</v>
      </c>
      <c r="Q1012" t="s">
        <v>793</v>
      </c>
      <c r="R1012" s="7">
        <v>35796</v>
      </c>
      <c r="S1012" s="8">
        <f t="shared" si="128"/>
        <v>1998</v>
      </c>
      <c r="T1012" s="8">
        <v>1998</v>
      </c>
      <c r="U1012" s="8">
        <f t="shared" si="129"/>
        <v>24</v>
      </c>
      <c r="V1012" s="7">
        <v>35796</v>
      </c>
      <c r="W1012" t="s">
        <v>692</v>
      </c>
      <c r="X1012" s="2">
        <v>0.51500000000000001</v>
      </c>
      <c r="Y1012" s="6">
        <f t="shared" si="126"/>
        <v>1.374763086943755E-2</v>
      </c>
      <c r="AA1012">
        <v>13646826</v>
      </c>
      <c r="AB1012">
        <v>28436</v>
      </c>
      <c r="AD1012" t="s">
        <v>4</v>
      </c>
      <c r="AE1012">
        <v>60</v>
      </c>
      <c r="AF1012">
        <v>1</v>
      </c>
      <c r="AH1012" t="s">
        <v>792</v>
      </c>
      <c r="AI1012" t="s">
        <v>791</v>
      </c>
      <c r="AK1012" t="s">
        <v>790</v>
      </c>
      <c r="AL1012">
        <v>4</v>
      </c>
      <c r="AM1012" s="5">
        <f t="shared" si="130"/>
        <v>0.16666666666666666</v>
      </c>
      <c r="AN1012" s="4">
        <f t="shared" si="127"/>
        <v>2.5242963523917705E-4</v>
      </c>
      <c r="AO1012" s="3"/>
      <c r="AP1012">
        <v>0</v>
      </c>
      <c r="AR1012" t="s">
        <v>1</v>
      </c>
      <c r="AT1012" s="2" t="s">
        <v>0</v>
      </c>
      <c r="AU1012" s="1">
        <f t="shared" si="131"/>
        <v>0.96990704991780363</v>
      </c>
      <c r="AV1012" s="1">
        <f t="shared" si="132"/>
        <v>0.7000030252338364</v>
      </c>
      <c r="AW1012" s="1">
        <f t="shared" si="133"/>
        <v>0.43009900054986894</v>
      </c>
    </row>
    <row r="1013" spans="1:49" x14ac:dyDescent="0.2">
      <c r="A1013">
        <v>1011</v>
      </c>
      <c r="B1013" t="s">
        <v>789</v>
      </c>
      <c r="C1013" t="s">
        <v>788</v>
      </c>
      <c r="F1013" t="s">
        <v>787</v>
      </c>
      <c r="G1013" t="s">
        <v>15</v>
      </c>
      <c r="H1013" t="s">
        <v>14</v>
      </c>
      <c r="I1013" t="s">
        <v>786</v>
      </c>
      <c r="J1013">
        <v>60004630</v>
      </c>
      <c r="K1013" t="s">
        <v>785</v>
      </c>
      <c r="L1013" t="s">
        <v>784</v>
      </c>
      <c r="M1013" t="s">
        <v>783</v>
      </c>
      <c r="N1013">
        <v>2</v>
      </c>
      <c r="O1013" t="s">
        <v>782</v>
      </c>
      <c r="P1013" t="s">
        <v>781</v>
      </c>
      <c r="Q1013" t="s">
        <v>780</v>
      </c>
      <c r="R1013" s="7">
        <v>35796</v>
      </c>
      <c r="S1013" s="8">
        <f t="shared" si="128"/>
        <v>1998</v>
      </c>
      <c r="T1013" s="8">
        <v>1998</v>
      </c>
      <c r="U1013" s="8">
        <f t="shared" si="129"/>
        <v>24</v>
      </c>
      <c r="V1013" s="7">
        <v>35855</v>
      </c>
      <c r="W1013" t="s">
        <v>779</v>
      </c>
      <c r="X1013" s="2">
        <v>0.99099999999999999</v>
      </c>
      <c r="Y1013" s="6">
        <f t="shared" si="126"/>
        <v>2.6454179012840022E-2</v>
      </c>
      <c r="AA1013">
        <v>16729609</v>
      </c>
      <c r="AB1013">
        <v>11300153701</v>
      </c>
      <c r="AC1013">
        <v>17447917</v>
      </c>
      <c r="AD1013" t="s">
        <v>4</v>
      </c>
      <c r="AE1013">
        <v>5</v>
      </c>
      <c r="AF1013">
        <v>1</v>
      </c>
      <c r="AH1013" t="s">
        <v>778</v>
      </c>
      <c r="AI1013" t="s">
        <v>777</v>
      </c>
      <c r="AJ1013" t="s">
        <v>776</v>
      </c>
      <c r="AK1013" t="s">
        <v>775</v>
      </c>
      <c r="AL1013">
        <v>3</v>
      </c>
      <c r="AM1013" s="5">
        <f t="shared" si="130"/>
        <v>0.125</v>
      </c>
      <c r="AN1013" s="4">
        <f t="shared" si="127"/>
        <v>1.893222264293828E-4</v>
      </c>
      <c r="AO1013" s="3"/>
      <c r="AP1013">
        <v>0</v>
      </c>
      <c r="AR1013" t="s">
        <v>1</v>
      </c>
      <c r="AT1013" s="2">
        <v>3.262</v>
      </c>
      <c r="AU1013" s="1">
        <f t="shared" si="131"/>
        <v>1.8574721976916828</v>
      </c>
      <c r="AV1013" s="1">
        <f t="shared" si="132"/>
        <v>1.3321750619634702</v>
      </c>
      <c r="AW1013" s="1">
        <f t="shared" si="133"/>
        <v>0.80687792623525756</v>
      </c>
    </row>
    <row r="1014" spans="1:49" x14ac:dyDescent="0.2">
      <c r="A1014">
        <v>1012</v>
      </c>
      <c r="B1014" t="s">
        <v>774</v>
      </c>
      <c r="C1014" t="s">
        <v>773</v>
      </c>
      <c r="F1014" t="s">
        <v>772</v>
      </c>
      <c r="G1014" t="s">
        <v>15</v>
      </c>
      <c r="H1014" t="s">
        <v>14</v>
      </c>
      <c r="I1014" t="s">
        <v>771</v>
      </c>
      <c r="J1014" t="s">
        <v>770</v>
      </c>
      <c r="K1014" t="s">
        <v>769</v>
      </c>
      <c r="L1014" t="s">
        <v>768</v>
      </c>
      <c r="M1014" t="s">
        <v>767</v>
      </c>
      <c r="N1014">
        <v>5</v>
      </c>
      <c r="O1014" t="s">
        <v>766</v>
      </c>
      <c r="P1014" t="s">
        <v>765</v>
      </c>
      <c r="Q1014" t="s">
        <v>764</v>
      </c>
      <c r="R1014" s="7">
        <v>35796</v>
      </c>
      <c r="S1014" s="8">
        <f t="shared" si="128"/>
        <v>1998</v>
      </c>
      <c r="T1014" s="8">
        <v>1998</v>
      </c>
      <c r="U1014" s="8">
        <f t="shared" si="129"/>
        <v>24</v>
      </c>
      <c r="V1014" s="7">
        <v>36039</v>
      </c>
      <c r="W1014" t="s">
        <v>763</v>
      </c>
      <c r="X1014" s="2" t="s">
        <v>0</v>
      </c>
      <c r="Y1014" s="6" t="e">
        <f t="shared" si="126"/>
        <v>#VALUE!</v>
      </c>
      <c r="AA1014">
        <v>3009580</v>
      </c>
      <c r="AB1014">
        <v>11000153778</v>
      </c>
      <c r="AD1014" t="s">
        <v>4</v>
      </c>
      <c r="AF1014">
        <v>9</v>
      </c>
      <c r="AH1014" t="s">
        <v>762</v>
      </c>
      <c r="AI1014" t="s">
        <v>761</v>
      </c>
      <c r="AK1014" t="s">
        <v>760</v>
      </c>
      <c r="AL1014">
        <v>14</v>
      </c>
      <c r="AM1014" s="5">
        <f t="shared" si="130"/>
        <v>0.58333333333333337</v>
      </c>
      <c r="AN1014" s="4">
        <f t="shared" si="127"/>
        <v>8.835037233371198E-4</v>
      </c>
      <c r="AO1014" s="3"/>
      <c r="AP1014">
        <v>0</v>
      </c>
      <c r="AR1014" t="s">
        <v>1</v>
      </c>
      <c r="AT1014" s="2" t="s">
        <v>0</v>
      </c>
      <c r="AU1014" s="1" t="e">
        <f t="shared" si="131"/>
        <v>#VALUE!</v>
      </c>
      <c r="AV1014" s="1" t="e">
        <f t="shared" si="132"/>
        <v>#VALUE!</v>
      </c>
      <c r="AW1014" s="1" t="e">
        <f t="shared" si="133"/>
        <v>#VALUE!</v>
      </c>
    </row>
    <row r="1015" spans="1:49" x14ac:dyDescent="0.2">
      <c r="A1015">
        <v>1013</v>
      </c>
      <c r="B1015" t="s">
        <v>759</v>
      </c>
      <c r="C1015" t="s">
        <v>758</v>
      </c>
      <c r="F1015" t="s">
        <v>757</v>
      </c>
      <c r="G1015" t="s">
        <v>15</v>
      </c>
      <c r="H1015" t="s">
        <v>14</v>
      </c>
      <c r="I1015" t="s">
        <v>756</v>
      </c>
      <c r="J1015">
        <v>60032179</v>
      </c>
      <c r="K1015" t="s">
        <v>394</v>
      </c>
      <c r="L1015" t="s">
        <v>393</v>
      </c>
      <c r="M1015" t="s">
        <v>73</v>
      </c>
      <c r="N1015">
        <v>2</v>
      </c>
      <c r="O1015" t="s">
        <v>755</v>
      </c>
      <c r="P1015" t="s">
        <v>754</v>
      </c>
      <c r="Q1015" t="s">
        <v>753</v>
      </c>
      <c r="R1015" s="7">
        <v>35796</v>
      </c>
      <c r="S1015" s="8">
        <f t="shared" si="128"/>
        <v>1998</v>
      </c>
      <c r="T1015" s="8">
        <v>1998</v>
      </c>
      <c r="U1015" s="8">
        <f t="shared" si="129"/>
        <v>24</v>
      </c>
      <c r="V1015" s="7">
        <v>1998</v>
      </c>
      <c r="W1015" t="s">
        <v>69</v>
      </c>
      <c r="X1015" s="2">
        <v>0.75</v>
      </c>
      <c r="Y1015" s="6">
        <f t="shared" si="126"/>
        <v>2.0020821654520703E-2</v>
      </c>
      <c r="AA1015" t="s">
        <v>68</v>
      </c>
      <c r="AB1015">
        <v>29221</v>
      </c>
      <c r="AD1015" t="s">
        <v>4</v>
      </c>
      <c r="AE1015">
        <v>5</v>
      </c>
      <c r="AF1015">
        <v>12</v>
      </c>
      <c r="AH1015" t="s">
        <v>752</v>
      </c>
      <c r="AI1015" t="s">
        <v>751</v>
      </c>
      <c r="AK1015" t="s">
        <v>750</v>
      </c>
      <c r="AL1015">
        <v>50</v>
      </c>
      <c r="AM1015" s="5">
        <f t="shared" si="130"/>
        <v>2.0833333333333335</v>
      </c>
      <c r="AN1015" s="4">
        <f t="shared" si="127"/>
        <v>3.1553704404897135E-3</v>
      </c>
      <c r="AO1015" s="3"/>
      <c r="AP1015">
        <v>0</v>
      </c>
      <c r="AR1015" t="s">
        <v>1</v>
      </c>
      <c r="AT1015" s="2">
        <v>2.0230000000000001</v>
      </c>
      <c r="AU1015" s="1">
        <f t="shared" si="131"/>
        <v>1.4961186290311406</v>
      </c>
      <c r="AV1015" s="1">
        <f t="shared" si="132"/>
        <v>1.1588096047505207</v>
      </c>
      <c r="AW1015" s="1">
        <f t="shared" si="133"/>
        <v>0.82150058046990093</v>
      </c>
    </row>
    <row r="1016" spans="1:49" x14ac:dyDescent="0.2">
      <c r="A1016">
        <v>1014</v>
      </c>
      <c r="B1016" t="s">
        <v>749</v>
      </c>
      <c r="C1016" t="s">
        <v>748</v>
      </c>
      <c r="F1016" t="s">
        <v>747</v>
      </c>
      <c r="G1016" t="s">
        <v>15</v>
      </c>
      <c r="H1016" t="s">
        <v>14</v>
      </c>
      <c r="I1016" t="s">
        <v>746</v>
      </c>
      <c r="J1016">
        <v>60025310</v>
      </c>
      <c r="K1016" t="s">
        <v>745</v>
      </c>
      <c r="L1016" t="s">
        <v>744</v>
      </c>
      <c r="M1016" t="s">
        <v>328</v>
      </c>
      <c r="N1016">
        <v>2</v>
      </c>
      <c r="O1016" t="s">
        <v>743</v>
      </c>
      <c r="P1016" t="s">
        <v>742</v>
      </c>
      <c r="Q1016" t="s">
        <v>741</v>
      </c>
      <c r="R1016" s="7">
        <v>35796</v>
      </c>
      <c r="S1016" s="8">
        <f t="shared" si="128"/>
        <v>1998</v>
      </c>
      <c r="T1016" s="8">
        <v>1998</v>
      </c>
      <c r="U1016" s="8">
        <f t="shared" si="129"/>
        <v>24</v>
      </c>
      <c r="V1016" s="7">
        <v>1998</v>
      </c>
      <c r="W1016" t="s">
        <v>142</v>
      </c>
      <c r="X1016" s="2">
        <v>3.5539999999999998</v>
      </c>
      <c r="Y1016" s="6">
        <f t="shared" si="126"/>
        <v>9.4872000213555435E-2</v>
      </c>
      <c r="AA1016">
        <v>320889</v>
      </c>
      <c r="AB1016">
        <v>16615</v>
      </c>
      <c r="AD1016" t="s">
        <v>4</v>
      </c>
      <c r="AE1016">
        <v>117</v>
      </c>
      <c r="AF1016">
        <v>2</v>
      </c>
      <c r="AH1016" t="s">
        <v>740</v>
      </c>
      <c r="AI1016" t="s">
        <v>739</v>
      </c>
      <c r="AK1016" t="s">
        <v>738</v>
      </c>
      <c r="AL1016">
        <v>6</v>
      </c>
      <c r="AM1016" s="5">
        <f t="shared" si="130"/>
        <v>0.25</v>
      </c>
      <c r="AN1016" s="4">
        <f t="shared" si="127"/>
        <v>3.786444528587656E-4</v>
      </c>
      <c r="AO1016" s="3"/>
      <c r="AP1016">
        <v>1</v>
      </c>
      <c r="AR1016" t="s">
        <v>1</v>
      </c>
      <c r="AT1016" s="2">
        <v>8.34</v>
      </c>
      <c r="AU1016" s="1">
        <f t="shared" si="131"/>
        <v>6.6523993485346438</v>
      </c>
      <c r="AV1016" s="1">
        <f t="shared" si="132"/>
        <v>4.7625322333207096</v>
      </c>
      <c r="AW1016" s="1">
        <f t="shared" si="133"/>
        <v>2.8726651181067768</v>
      </c>
    </row>
    <row r="1017" spans="1:49" x14ac:dyDescent="0.2">
      <c r="A1017">
        <v>1015</v>
      </c>
      <c r="B1017" t="s">
        <v>737</v>
      </c>
      <c r="F1017" t="s">
        <v>736</v>
      </c>
      <c r="G1017" t="s">
        <v>15</v>
      </c>
      <c r="H1017" t="s">
        <v>14</v>
      </c>
      <c r="I1017" t="s">
        <v>735</v>
      </c>
      <c r="J1017">
        <v>60106194</v>
      </c>
      <c r="K1017" t="s">
        <v>734</v>
      </c>
      <c r="L1017" t="s">
        <v>733</v>
      </c>
      <c r="M1017" t="s">
        <v>300</v>
      </c>
      <c r="N1017">
        <v>3</v>
      </c>
      <c r="O1017" t="s">
        <v>732</v>
      </c>
      <c r="P1017" t="s">
        <v>731</v>
      </c>
      <c r="Q1017" t="s">
        <v>730</v>
      </c>
      <c r="R1017" s="7">
        <v>35796</v>
      </c>
      <c r="S1017" s="8">
        <f t="shared" si="128"/>
        <v>1998</v>
      </c>
      <c r="T1017" s="8">
        <v>1998</v>
      </c>
      <c r="U1017" s="8">
        <f t="shared" si="129"/>
        <v>24</v>
      </c>
      <c r="V1017" s="7">
        <v>1998</v>
      </c>
      <c r="W1017" t="s">
        <v>159</v>
      </c>
      <c r="X1017" s="2">
        <v>0</v>
      </c>
      <c r="Y1017" s="6">
        <f t="shared" si="126"/>
        <v>0</v>
      </c>
      <c r="AB1017">
        <v>21101038512</v>
      </c>
      <c r="AC1017">
        <v>21699402</v>
      </c>
      <c r="AD1017" t="s">
        <v>4</v>
      </c>
      <c r="AE1017">
        <v>103</v>
      </c>
      <c r="AF1017" t="s">
        <v>729</v>
      </c>
      <c r="AG1017" t="s">
        <v>728</v>
      </c>
      <c r="AH1017" t="s">
        <v>727</v>
      </c>
      <c r="AI1017" t="s">
        <v>726</v>
      </c>
      <c r="AK1017" t="s">
        <v>725</v>
      </c>
      <c r="AL1017">
        <v>13</v>
      </c>
      <c r="AM1017" s="5">
        <f t="shared" si="130"/>
        <v>0.54166666666666663</v>
      </c>
      <c r="AN1017" s="4">
        <f t="shared" si="127"/>
        <v>8.2039631452732545E-4</v>
      </c>
      <c r="AO1017" s="3"/>
      <c r="AP1017">
        <v>0</v>
      </c>
      <c r="AR1017" t="s">
        <v>1</v>
      </c>
      <c r="AT1017" s="2" t="s">
        <v>0</v>
      </c>
      <c r="AU1017" s="1">
        <f t="shared" si="131"/>
        <v>2.461188943581976E-2</v>
      </c>
      <c r="AV1017" s="1">
        <f t="shared" si="132"/>
        <v>4.1019815726366274E-2</v>
      </c>
      <c r="AW1017" s="1">
        <f t="shared" si="133"/>
        <v>5.7427742016912781E-2</v>
      </c>
    </row>
    <row r="1018" spans="1:49" x14ac:dyDescent="0.2">
      <c r="A1018">
        <v>1016</v>
      </c>
      <c r="B1018" t="s">
        <v>724</v>
      </c>
      <c r="C1018" t="s">
        <v>723</v>
      </c>
      <c r="F1018" t="s">
        <v>722</v>
      </c>
      <c r="G1018" t="s">
        <v>15</v>
      </c>
      <c r="H1018" t="s">
        <v>14</v>
      </c>
      <c r="I1018" t="s">
        <v>721</v>
      </c>
      <c r="J1018">
        <v>60014153</v>
      </c>
      <c r="K1018" t="s">
        <v>720</v>
      </c>
      <c r="L1018" t="s">
        <v>719</v>
      </c>
      <c r="M1018" t="s">
        <v>609</v>
      </c>
      <c r="N1018">
        <v>1</v>
      </c>
      <c r="O1018" t="s">
        <v>718</v>
      </c>
      <c r="P1018">
        <v>7401498424</v>
      </c>
      <c r="Q1018">
        <v>60014153</v>
      </c>
      <c r="R1018" s="7">
        <v>35796</v>
      </c>
      <c r="S1018" s="8">
        <f t="shared" si="128"/>
        <v>1998</v>
      </c>
      <c r="T1018" s="8">
        <v>1998</v>
      </c>
      <c r="U1018" s="8">
        <f t="shared" si="129"/>
        <v>24</v>
      </c>
      <c r="V1018" s="7">
        <v>35855</v>
      </c>
      <c r="W1018" t="s">
        <v>403</v>
      </c>
      <c r="X1018" s="2">
        <v>0.439</v>
      </c>
      <c r="Y1018" s="6">
        <f t="shared" si="126"/>
        <v>1.1718854275112784E-2</v>
      </c>
      <c r="AA1018">
        <v>334545</v>
      </c>
      <c r="AB1018">
        <v>21458</v>
      </c>
      <c r="AD1018" t="s">
        <v>4</v>
      </c>
      <c r="AE1018">
        <v>70</v>
      </c>
      <c r="AF1018">
        <v>3</v>
      </c>
      <c r="AH1018" t="s">
        <v>717</v>
      </c>
      <c r="AI1018" t="s">
        <v>716</v>
      </c>
      <c r="AK1018" t="s">
        <v>715</v>
      </c>
      <c r="AL1018">
        <v>5</v>
      </c>
      <c r="AM1018" s="5">
        <f t="shared" si="130"/>
        <v>0.20833333333333334</v>
      </c>
      <c r="AN1018" s="4">
        <f t="shared" si="127"/>
        <v>3.1553704404897135E-4</v>
      </c>
      <c r="AO1018" s="3"/>
      <c r="AP1018">
        <v>0</v>
      </c>
      <c r="AQ1018" t="s">
        <v>714</v>
      </c>
      <c r="AR1018" t="s">
        <v>1</v>
      </c>
      <c r="AS1018" t="s">
        <v>713</v>
      </c>
      <c r="AT1018" s="2">
        <v>2.4529999999999998</v>
      </c>
      <c r="AU1018" s="1">
        <f t="shared" si="131"/>
        <v>0.82978591057936402</v>
      </c>
      <c r="AV1018" s="1">
        <f t="shared" si="132"/>
        <v>0.60171956595808773</v>
      </c>
      <c r="AW1018" s="1">
        <f t="shared" si="133"/>
        <v>0.3736532213368115</v>
      </c>
    </row>
    <row r="1019" spans="1:49" x14ac:dyDescent="0.2">
      <c r="A1019">
        <v>1017</v>
      </c>
      <c r="B1019" t="s">
        <v>712</v>
      </c>
      <c r="C1019" t="s">
        <v>711</v>
      </c>
      <c r="F1019" t="s">
        <v>710</v>
      </c>
      <c r="G1019" t="s">
        <v>15</v>
      </c>
      <c r="H1019" t="s">
        <v>14</v>
      </c>
      <c r="I1019" t="s">
        <v>709</v>
      </c>
      <c r="J1019">
        <v>60031581</v>
      </c>
      <c r="K1019" t="s">
        <v>708</v>
      </c>
      <c r="L1019" t="s">
        <v>707</v>
      </c>
      <c r="M1019" t="s">
        <v>73</v>
      </c>
      <c r="N1019">
        <v>1</v>
      </c>
      <c r="O1019" t="s">
        <v>706</v>
      </c>
      <c r="P1019">
        <v>57209488429</v>
      </c>
      <c r="Q1019">
        <v>60031581</v>
      </c>
      <c r="R1019" s="7">
        <v>35796</v>
      </c>
      <c r="S1019" s="8">
        <f t="shared" si="128"/>
        <v>1998</v>
      </c>
      <c r="T1019" s="8">
        <v>1998</v>
      </c>
      <c r="U1019" s="8">
        <f t="shared" si="129"/>
        <v>24</v>
      </c>
      <c r="V1019" s="7">
        <v>1998</v>
      </c>
      <c r="W1019" t="s">
        <v>5</v>
      </c>
      <c r="X1019" s="2">
        <v>1.887</v>
      </c>
      <c r="Y1019" s="6">
        <f t="shared" si="126"/>
        <v>5.0372387282774087E-2</v>
      </c>
      <c r="AA1019">
        <v>15507998</v>
      </c>
      <c r="AB1019">
        <v>110157</v>
      </c>
      <c r="AC1019">
        <v>15502368</v>
      </c>
      <c r="AD1019" t="s">
        <v>4</v>
      </c>
      <c r="AE1019">
        <v>57</v>
      </c>
      <c r="AF1019">
        <v>4</v>
      </c>
      <c r="AH1019" t="s">
        <v>705</v>
      </c>
      <c r="AI1019" t="s">
        <v>704</v>
      </c>
      <c r="AK1019" t="s">
        <v>703</v>
      </c>
      <c r="AL1019">
        <v>1</v>
      </c>
      <c r="AM1019" s="5">
        <f t="shared" si="130"/>
        <v>4.1666666666666664E-2</v>
      </c>
      <c r="AN1019" s="4">
        <f t="shared" si="127"/>
        <v>6.3107408809794262E-5</v>
      </c>
      <c r="AO1019" s="3"/>
      <c r="AP1019">
        <v>0</v>
      </c>
      <c r="AQ1019" t="s">
        <v>169</v>
      </c>
      <c r="AR1019">
        <v>9424337</v>
      </c>
      <c r="AS1019" t="s">
        <v>167</v>
      </c>
      <c r="AT1019" s="2" t="s">
        <v>0</v>
      </c>
      <c r="AU1019" s="1">
        <f t="shared" si="131"/>
        <v>3.5279603320584796</v>
      </c>
      <c r="AV1019" s="1">
        <f t="shared" si="132"/>
        <v>2.5217747345791941</v>
      </c>
      <c r="AW1019" s="1">
        <f t="shared" si="133"/>
        <v>1.5155891370999082</v>
      </c>
    </row>
    <row r="1020" spans="1:49" x14ac:dyDescent="0.2">
      <c r="A1020">
        <v>1018</v>
      </c>
      <c r="B1020" t="s">
        <v>702</v>
      </c>
      <c r="C1020" t="s">
        <v>701</v>
      </c>
      <c r="D1020" t="s">
        <v>700</v>
      </c>
      <c r="F1020" t="s">
        <v>699</v>
      </c>
      <c r="G1020" t="s">
        <v>15</v>
      </c>
      <c r="H1020" t="s">
        <v>14</v>
      </c>
      <c r="I1020" t="s">
        <v>698</v>
      </c>
      <c r="J1020">
        <v>60006925</v>
      </c>
      <c r="K1020" t="s">
        <v>697</v>
      </c>
      <c r="L1020" t="s">
        <v>696</v>
      </c>
      <c r="M1020" t="s">
        <v>235</v>
      </c>
      <c r="N1020">
        <v>2</v>
      </c>
      <c r="O1020" t="s">
        <v>695</v>
      </c>
      <c r="P1020" t="s">
        <v>694</v>
      </c>
      <c r="Q1020" t="s">
        <v>693</v>
      </c>
      <c r="R1020" s="7">
        <v>35796</v>
      </c>
      <c r="S1020" s="8">
        <f t="shared" si="128"/>
        <v>1998</v>
      </c>
      <c r="T1020" s="8">
        <v>1998</v>
      </c>
      <c r="U1020" s="8">
        <f t="shared" si="129"/>
        <v>24</v>
      </c>
      <c r="V1020" s="7">
        <v>35855</v>
      </c>
      <c r="W1020" t="s">
        <v>692</v>
      </c>
      <c r="X1020" s="2">
        <v>0.51500000000000001</v>
      </c>
      <c r="Y1020" s="6">
        <f t="shared" si="126"/>
        <v>1.374763086943755E-2</v>
      </c>
      <c r="AA1020">
        <v>13646826</v>
      </c>
      <c r="AB1020">
        <v>28436</v>
      </c>
      <c r="AD1020" t="s">
        <v>4</v>
      </c>
      <c r="AE1020">
        <v>60</v>
      </c>
      <c r="AF1020">
        <v>5</v>
      </c>
      <c r="AH1020" t="s">
        <v>691</v>
      </c>
      <c r="AI1020" t="s">
        <v>690</v>
      </c>
      <c r="AK1020" t="s">
        <v>689</v>
      </c>
      <c r="AL1020">
        <v>12</v>
      </c>
      <c r="AM1020" s="5">
        <f t="shared" si="130"/>
        <v>0.5</v>
      </c>
      <c r="AN1020" s="4">
        <f t="shared" si="127"/>
        <v>7.572889057175312E-4</v>
      </c>
      <c r="AO1020" s="3"/>
      <c r="AP1020">
        <v>0</v>
      </c>
      <c r="AQ1020" t="s">
        <v>688</v>
      </c>
      <c r="AR1020" t="s">
        <v>1</v>
      </c>
      <c r="AS1020" t="s">
        <v>687</v>
      </c>
      <c r="AT1020" s="2" t="s">
        <v>0</v>
      </c>
      <c r="AU1020" s="1">
        <f t="shared" si="131"/>
        <v>0.98505282803215433</v>
      </c>
      <c r="AV1020" s="1">
        <f t="shared" si="132"/>
        <v>0.72524598875775403</v>
      </c>
      <c r="AW1020" s="1">
        <f t="shared" si="133"/>
        <v>0.46543914948335369</v>
      </c>
    </row>
    <row r="1021" spans="1:49" x14ac:dyDescent="0.2">
      <c r="A1021">
        <v>1019</v>
      </c>
      <c r="B1021" t="s">
        <v>686</v>
      </c>
      <c r="F1021" t="s">
        <v>685</v>
      </c>
      <c r="G1021" t="s">
        <v>15</v>
      </c>
      <c r="H1021" t="s">
        <v>14</v>
      </c>
      <c r="I1021" t="s">
        <v>684</v>
      </c>
      <c r="J1021" t="s">
        <v>683</v>
      </c>
      <c r="K1021" t="s">
        <v>682</v>
      </c>
      <c r="L1021" t="s">
        <v>681</v>
      </c>
      <c r="M1021" t="s">
        <v>680</v>
      </c>
      <c r="N1021">
        <v>4</v>
      </c>
      <c r="O1021" t="s">
        <v>679</v>
      </c>
      <c r="P1021" t="s">
        <v>678</v>
      </c>
      <c r="Q1021" t="s">
        <v>677</v>
      </c>
      <c r="R1021" s="7">
        <v>35796</v>
      </c>
      <c r="S1021" s="8">
        <f t="shared" si="128"/>
        <v>1998</v>
      </c>
      <c r="T1021" s="8">
        <v>1998</v>
      </c>
      <c r="U1021" s="8">
        <f t="shared" si="129"/>
        <v>24</v>
      </c>
      <c r="V1021" s="7">
        <v>35796</v>
      </c>
      <c r="W1021" t="s">
        <v>676</v>
      </c>
      <c r="X1021" s="2">
        <v>0.39900000000000002</v>
      </c>
      <c r="Y1021" s="6">
        <f t="shared" si="126"/>
        <v>1.0651077120205014E-2</v>
      </c>
      <c r="AA1021">
        <v>109525</v>
      </c>
      <c r="AB1021">
        <v>13876</v>
      </c>
      <c r="AD1021" t="s">
        <v>4</v>
      </c>
      <c r="AE1021">
        <v>36</v>
      </c>
      <c r="AF1021">
        <v>1</v>
      </c>
      <c r="AH1021" t="s">
        <v>675</v>
      </c>
      <c r="AI1021" t="s">
        <v>674</v>
      </c>
      <c r="AK1021" t="s">
        <v>673</v>
      </c>
      <c r="AL1021">
        <v>6</v>
      </c>
      <c r="AM1021" s="5">
        <f t="shared" si="130"/>
        <v>0.25</v>
      </c>
      <c r="AN1021" s="4">
        <f t="shared" si="127"/>
        <v>3.786444528587656E-4</v>
      </c>
      <c r="AO1021" s="3"/>
      <c r="AP1021">
        <v>0</v>
      </c>
      <c r="AR1021" t="s">
        <v>1</v>
      </c>
      <c r="AT1021" s="2">
        <v>0.41899999999999998</v>
      </c>
      <c r="AU1021" s="1">
        <f t="shared" si="131"/>
        <v>0.75693473200011385</v>
      </c>
      <c r="AV1021" s="1">
        <f t="shared" si="132"/>
        <v>0.55148607865318899</v>
      </c>
      <c r="AW1021" s="1">
        <f t="shared" si="133"/>
        <v>0.34603742530626402</v>
      </c>
    </row>
    <row r="1022" spans="1:49" x14ac:dyDescent="0.2">
      <c r="A1022">
        <v>1020</v>
      </c>
      <c r="B1022" t="s">
        <v>672</v>
      </c>
      <c r="C1022" t="s">
        <v>671</v>
      </c>
      <c r="F1022" t="s">
        <v>670</v>
      </c>
      <c r="G1022" t="s">
        <v>15</v>
      </c>
      <c r="H1022" t="s">
        <v>14</v>
      </c>
      <c r="I1022" t="s">
        <v>669</v>
      </c>
      <c r="J1022">
        <v>60026358</v>
      </c>
      <c r="K1022" t="s">
        <v>668</v>
      </c>
      <c r="L1022" t="s">
        <v>667</v>
      </c>
      <c r="M1022" t="s">
        <v>73</v>
      </c>
      <c r="N1022">
        <v>3</v>
      </c>
      <c r="O1022" t="s">
        <v>666</v>
      </c>
      <c r="P1022" t="s">
        <v>665</v>
      </c>
      <c r="Q1022" t="s">
        <v>664</v>
      </c>
      <c r="R1022" s="7">
        <v>35796</v>
      </c>
      <c r="S1022" s="8">
        <f t="shared" si="128"/>
        <v>1998</v>
      </c>
      <c r="T1022" s="8">
        <v>1998</v>
      </c>
      <c r="U1022" s="8">
        <f t="shared" si="129"/>
        <v>24</v>
      </c>
      <c r="V1022" s="7">
        <v>35855</v>
      </c>
      <c r="W1022" t="s">
        <v>69</v>
      </c>
      <c r="X1022" s="2">
        <v>0.75</v>
      </c>
      <c r="Y1022" s="6">
        <f t="shared" si="126"/>
        <v>2.0020821654520703E-2</v>
      </c>
      <c r="AA1022" t="s">
        <v>68</v>
      </c>
      <c r="AB1022">
        <v>29221</v>
      </c>
      <c r="AD1022" t="s">
        <v>4</v>
      </c>
      <c r="AE1022">
        <v>5</v>
      </c>
      <c r="AF1022">
        <v>3</v>
      </c>
      <c r="AH1022" t="s">
        <v>663</v>
      </c>
      <c r="AI1022" t="s">
        <v>662</v>
      </c>
      <c r="AK1022" t="s">
        <v>661</v>
      </c>
      <c r="AL1022">
        <v>8</v>
      </c>
      <c r="AM1022" s="5">
        <f t="shared" si="130"/>
        <v>0.33333333333333331</v>
      </c>
      <c r="AN1022" s="4">
        <f t="shared" si="127"/>
        <v>5.048592704783541E-4</v>
      </c>
      <c r="AO1022" s="3"/>
      <c r="AP1022">
        <v>0</v>
      </c>
      <c r="AR1022" t="s">
        <v>1</v>
      </c>
      <c r="AT1022" s="2">
        <v>2.0230000000000001</v>
      </c>
      <c r="AU1022" s="1">
        <f t="shared" si="131"/>
        <v>1.4166032939307998</v>
      </c>
      <c r="AV1022" s="1">
        <f t="shared" si="132"/>
        <v>1.026284046249953</v>
      </c>
      <c r="AW1022" s="1">
        <f t="shared" si="133"/>
        <v>0.63596479856910582</v>
      </c>
    </row>
    <row r="1023" spans="1:49" x14ac:dyDescent="0.2">
      <c r="A1023">
        <v>1021</v>
      </c>
      <c r="B1023" t="s">
        <v>660</v>
      </c>
      <c r="C1023" t="s">
        <v>659</v>
      </c>
      <c r="F1023" t="s">
        <v>658</v>
      </c>
      <c r="G1023" t="s">
        <v>15</v>
      </c>
      <c r="H1023" t="s">
        <v>14</v>
      </c>
      <c r="I1023" t="s">
        <v>657</v>
      </c>
      <c r="J1023" t="s">
        <v>656</v>
      </c>
      <c r="K1023" t="s">
        <v>655</v>
      </c>
      <c r="L1023" t="s">
        <v>654</v>
      </c>
      <c r="M1023" t="s">
        <v>653</v>
      </c>
      <c r="N1023">
        <v>5</v>
      </c>
      <c r="O1023" t="s">
        <v>652</v>
      </c>
      <c r="P1023" t="s">
        <v>651</v>
      </c>
      <c r="Q1023" t="s">
        <v>650</v>
      </c>
      <c r="R1023" s="7">
        <v>35796</v>
      </c>
      <c r="S1023" s="8">
        <f t="shared" si="128"/>
        <v>1998</v>
      </c>
      <c r="T1023" s="8">
        <v>1998</v>
      </c>
      <c r="U1023" s="8">
        <f t="shared" si="129"/>
        <v>24</v>
      </c>
      <c r="V1023" s="7">
        <v>35947</v>
      </c>
      <c r="W1023" t="s">
        <v>649</v>
      </c>
      <c r="X1023" s="2">
        <v>0.48699999999999999</v>
      </c>
      <c r="Y1023" s="6">
        <f t="shared" si="126"/>
        <v>1.3000186861002109E-2</v>
      </c>
      <c r="AA1023">
        <v>214922</v>
      </c>
      <c r="AB1023">
        <v>130262</v>
      </c>
      <c r="AD1023" t="s">
        <v>4</v>
      </c>
      <c r="AE1023">
        <v>37</v>
      </c>
      <c r="AF1023" s="10">
        <v>0.25</v>
      </c>
      <c r="AH1023" t="s">
        <v>648</v>
      </c>
      <c r="AI1023" t="s">
        <v>647</v>
      </c>
      <c r="AJ1023" t="s">
        <v>646</v>
      </c>
      <c r="AK1023" t="s">
        <v>645</v>
      </c>
      <c r="AL1023">
        <v>2</v>
      </c>
      <c r="AM1023" s="5">
        <f t="shared" si="130"/>
        <v>8.3333333333333329E-2</v>
      </c>
      <c r="AN1023" s="4">
        <f t="shared" si="127"/>
        <v>1.2621481761958852E-4</v>
      </c>
      <c r="AO1023" s="3"/>
      <c r="AP1023">
        <v>0</v>
      </c>
      <c r="AR1023" t="s">
        <v>1</v>
      </c>
      <c r="AT1023" s="2" t="s">
        <v>0</v>
      </c>
      <c r="AU1023" s="1">
        <f t="shared" si="131"/>
        <v>0.91379952479873527</v>
      </c>
      <c r="AV1023" s="1">
        <f t="shared" si="132"/>
        <v>0.65632008393108476</v>
      </c>
      <c r="AW1023" s="1">
        <f t="shared" si="133"/>
        <v>0.39884064306343442</v>
      </c>
    </row>
    <row r="1024" spans="1:49" x14ac:dyDescent="0.2">
      <c r="A1024">
        <v>1022</v>
      </c>
      <c r="B1024" t="s">
        <v>644</v>
      </c>
      <c r="C1024" t="s">
        <v>643</v>
      </c>
      <c r="D1024" t="s">
        <v>642</v>
      </c>
      <c r="F1024" t="s">
        <v>641</v>
      </c>
      <c r="G1024" t="s">
        <v>15</v>
      </c>
      <c r="H1024" t="s">
        <v>14</v>
      </c>
      <c r="I1024" t="s">
        <v>640</v>
      </c>
      <c r="J1024" t="s">
        <v>639</v>
      </c>
      <c r="K1024" t="s">
        <v>638</v>
      </c>
      <c r="L1024" t="s">
        <v>637</v>
      </c>
      <c r="M1024" t="s">
        <v>636</v>
      </c>
      <c r="N1024">
        <v>2</v>
      </c>
      <c r="O1024" t="s">
        <v>635</v>
      </c>
      <c r="P1024" t="s">
        <v>634</v>
      </c>
      <c r="Q1024" t="s">
        <v>633</v>
      </c>
      <c r="R1024" s="7">
        <v>35796</v>
      </c>
      <c r="S1024" s="8">
        <f t="shared" si="128"/>
        <v>1998</v>
      </c>
      <c r="T1024" s="8">
        <v>1998</v>
      </c>
      <c r="U1024" s="8">
        <f t="shared" si="129"/>
        <v>24</v>
      </c>
      <c r="V1024" s="7">
        <v>35977</v>
      </c>
      <c r="W1024" t="s">
        <v>420</v>
      </c>
      <c r="X1024" s="2">
        <v>0.66900000000000004</v>
      </c>
      <c r="Y1024" s="6">
        <f t="shared" si="126"/>
        <v>1.7858572915832469E-2</v>
      </c>
      <c r="AA1024">
        <v>112275</v>
      </c>
      <c r="AB1024">
        <v>13713</v>
      </c>
      <c r="AD1024" t="s">
        <v>4</v>
      </c>
      <c r="AE1024">
        <v>38</v>
      </c>
      <c r="AF1024">
        <v>7</v>
      </c>
      <c r="AH1024" t="s">
        <v>632</v>
      </c>
      <c r="AI1024" t="s">
        <v>631</v>
      </c>
      <c r="AJ1024" t="s">
        <v>630</v>
      </c>
      <c r="AK1024" t="s">
        <v>629</v>
      </c>
      <c r="AL1024">
        <v>3</v>
      </c>
      <c r="AM1024" s="5">
        <f t="shared" si="130"/>
        <v>0.125</v>
      </c>
      <c r="AN1024" s="4">
        <f t="shared" si="127"/>
        <v>1.893222264293828E-4</v>
      </c>
      <c r="AO1024" s="3"/>
      <c r="AP1024">
        <v>0</v>
      </c>
      <c r="AQ1024" t="s">
        <v>169</v>
      </c>
      <c r="AR1024" t="s">
        <v>628</v>
      </c>
      <c r="AS1024" t="s">
        <v>167</v>
      </c>
      <c r="AT1024" s="2">
        <v>2.226</v>
      </c>
      <c r="AU1024" s="1">
        <f t="shared" si="131"/>
        <v>1.2557797709011542</v>
      </c>
      <c r="AV1024" s="1">
        <f t="shared" si="132"/>
        <v>0.90239475711309269</v>
      </c>
      <c r="AW1024" s="1">
        <f t="shared" si="133"/>
        <v>0.54900974332503094</v>
      </c>
    </row>
    <row r="1025" spans="1:49" x14ac:dyDescent="0.2">
      <c r="A1025">
        <v>1023</v>
      </c>
      <c r="B1025" t="s">
        <v>627</v>
      </c>
      <c r="C1025" t="s">
        <v>626</v>
      </c>
      <c r="F1025" t="s">
        <v>625</v>
      </c>
      <c r="G1025" t="s">
        <v>15</v>
      </c>
      <c r="H1025" t="s">
        <v>14</v>
      </c>
      <c r="I1025" t="s">
        <v>624</v>
      </c>
      <c r="J1025">
        <v>60019106</v>
      </c>
      <c r="K1025" t="s">
        <v>623</v>
      </c>
      <c r="L1025" t="s">
        <v>622</v>
      </c>
      <c r="M1025" t="s">
        <v>609</v>
      </c>
      <c r="N1025">
        <v>2</v>
      </c>
      <c r="O1025" t="s">
        <v>621</v>
      </c>
      <c r="P1025" t="s">
        <v>620</v>
      </c>
      <c r="Q1025" t="s">
        <v>619</v>
      </c>
      <c r="R1025" s="7">
        <v>35796</v>
      </c>
      <c r="S1025" s="8">
        <f t="shared" si="128"/>
        <v>1998</v>
      </c>
      <c r="T1025" s="8">
        <v>1998</v>
      </c>
      <c r="U1025" s="8">
        <f t="shared" si="129"/>
        <v>24</v>
      </c>
      <c r="V1025" s="7">
        <v>35796</v>
      </c>
      <c r="W1025" t="s">
        <v>245</v>
      </c>
      <c r="X1025" s="2">
        <v>0.251</v>
      </c>
      <c r="Y1025" s="6">
        <f t="shared" si="126"/>
        <v>6.7003016470462617E-3</v>
      </c>
      <c r="AA1025">
        <v>207217</v>
      </c>
      <c r="AB1025">
        <v>26145</v>
      </c>
      <c r="AC1025">
        <v>13623060</v>
      </c>
      <c r="AD1025" t="s">
        <v>4</v>
      </c>
      <c r="AE1025">
        <v>84</v>
      </c>
      <c r="AF1025">
        <v>1</v>
      </c>
      <c r="AH1025" t="s">
        <v>618</v>
      </c>
      <c r="AI1025" t="s">
        <v>617</v>
      </c>
      <c r="AK1025" t="s">
        <v>616</v>
      </c>
      <c r="AL1025">
        <v>11</v>
      </c>
      <c r="AM1025" s="5">
        <f t="shared" si="130"/>
        <v>0.45833333333333331</v>
      </c>
      <c r="AN1025" s="4">
        <f t="shared" si="127"/>
        <v>6.9418149690773695E-4</v>
      </c>
      <c r="AO1025" s="3"/>
      <c r="AP1025">
        <v>0</v>
      </c>
      <c r="AR1025" t="s">
        <v>1</v>
      </c>
      <c r="AT1025" s="2">
        <v>1.3360000000000001</v>
      </c>
      <c r="AU1025" s="1">
        <f t="shared" si="131"/>
        <v>0.48984656020047035</v>
      </c>
      <c r="AV1025" s="1">
        <f t="shared" si="132"/>
        <v>0.36972415719769991</v>
      </c>
      <c r="AW1025" s="1">
        <f t="shared" si="133"/>
        <v>0.24960175419492941</v>
      </c>
    </row>
    <row r="1026" spans="1:49" x14ac:dyDescent="0.2">
      <c r="A1026">
        <v>1024</v>
      </c>
      <c r="B1026" t="s">
        <v>615</v>
      </c>
      <c r="C1026" t="s">
        <v>614</v>
      </c>
      <c r="F1026" t="s">
        <v>613</v>
      </c>
      <c r="G1026" t="s">
        <v>15</v>
      </c>
      <c r="H1026" t="s">
        <v>14</v>
      </c>
      <c r="I1026" t="s">
        <v>612</v>
      </c>
      <c r="J1026">
        <v>60007361</v>
      </c>
      <c r="K1026" t="s">
        <v>611</v>
      </c>
      <c r="L1026" t="s">
        <v>610</v>
      </c>
      <c r="M1026" t="s">
        <v>609</v>
      </c>
      <c r="N1026">
        <v>2</v>
      </c>
      <c r="O1026" t="s">
        <v>608</v>
      </c>
      <c r="P1026" t="s">
        <v>607</v>
      </c>
      <c r="Q1026" t="s">
        <v>606</v>
      </c>
      <c r="R1026" s="7">
        <v>35796</v>
      </c>
      <c r="S1026" s="8">
        <f t="shared" si="128"/>
        <v>1998</v>
      </c>
      <c r="T1026" s="8">
        <v>1998</v>
      </c>
      <c r="U1026" s="8">
        <f t="shared" si="129"/>
        <v>24</v>
      </c>
      <c r="V1026" s="7">
        <v>1998</v>
      </c>
      <c r="W1026" t="s">
        <v>5</v>
      </c>
      <c r="X1026" s="2">
        <v>1.887</v>
      </c>
      <c r="Y1026" s="6">
        <f t="shared" ref="Y1026:Y1069" si="134">(X1026-$Z$3)/($Z$2-$Z$3)</f>
        <v>5.0372387282774087E-2</v>
      </c>
      <c r="AA1026">
        <v>15507998</v>
      </c>
      <c r="AB1026">
        <v>110157</v>
      </c>
      <c r="AC1026">
        <v>15502368</v>
      </c>
      <c r="AD1026" t="s">
        <v>4</v>
      </c>
      <c r="AE1026">
        <v>57</v>
      </c>
      <c r="AF1026">
        <v>6</v>
      </c>
      <c r="AH1026" t="s">
        <v>605</v>
      </c>
      <c r="AI1026" t="s">
        <v>604</v>
      </c>
      <c r="AK1026" t="s">
        <v>603</v>
      </c>
      <c r="AL1026">
        <v>29</v>
      </c>
      <c r="AM1026" s="5">
        <f t="shared" si="130"/>
        <v>1.2083333333333333</v>
      </c>
      <c r="AN1026" s="4">
        <f t="shared" ref="AN1026:AN1069" si="135">(AM1026-$AO$3)/($AO$2-$AO$3)</f>
        <v>1.8301148554840337E-3</v>
      </c>
      <c r="AO1026" s="3"/>
      <c r="AP1026">
        <v>0</v>
      </c>
      <c r="AR1026" t="s">
        <v>1</v>
      </c>
      <c r="AT1026" s="2" t="s">
        <v>0</v>
      </c>
      <c r="AU1026" s="1">
        <f t="shared" si="131"/>
        <v>3.5809705554587068</v>
      </c>
      <c r="AV1026" s="1">
        <f t="shared" si="132"/>
        <v>2.6101251069129061</v>
      </c>
      <c r="AW1026" s="1">
        <f t="shared" si="133"/>
        <v>1.639279658367105</v>
      </c>
    </row>
    <row r="1027" spans="1:49" x14ac:dyDescent="0.2">
      <c r="A1027">
        <v>1025</v>
      </c>
      <c r="B1027" t="s">
        <v>602</v>
      </c>
      <c r="C1027" t="s">
        <v>601</v>
      </c>
      <c r="D1027" t="s">
        <v>600</v>
      </c>
      <c r="F1027" t="s">
        <v>599</v>
      </c>
      <c r="G1027" t="s">
        <v>15</v>
      </c>
      <c r="H1027" t="s">
        <v>14</v>
      </c>
      <c r="I1027" t="s">
        <v>598</v>
      </c>
      <c r="J1027">
        <v>60119975</v>
      </c>
      <c r="K1027" t="s">
        <v>597</v>
      </c>
      <c r="L1027" t="s">
        <v>596</v>
      </c>
      <c r="M1027" t="s">
        <v>300</v>
      </c>
      <c r="N1027">
        <v>2</v>
      </c>
      <c r="O1027" t="s">
        <v>595</v>
      </c>
      <c r="P1027" t="s">
        <v>594</v>
      </c>
      <c r="Q1027" t="s">
        <v>593</v>
      </c>
      <c r="R1027" s="7">
        <v>35796</v>
      </c>
      <c r="S1027" s="8">
        <f t="shared" si="128"/>
        <v>1998</v>
      </c>
      <c r="T1027" s="8">
        <v>1998</v>
      </c>
      <c r="U1027" s="8">
        <f t="shared" si="129"/>
        <v>24</v>
      </c>
      <c r="V1027" s="7">
        <v>35796</v>
      </c>
      <c r="W1027" t="s">
        <v>420</v>
      </c>
      <c r="X1027" s="2">
        <v>0.66900000000000004</v>
      </c>
      <c r="Y1027" s="6">
        <f t="shared" si="134"/>
        <v>1.7858572915832469E-2</v>
      </c>
      <c r="AA1027">
        <v>112275</v>
      </c>
      <c r="AB1027">
        <v>13713</v>
      </c>
      <c r="AD1027" t="s">
        <v>4</v>
      </c>
      <c r="AE1027">
        <v>38</v>
      </c>
      <c r="AF1027">
        <v>1</v>
      </c>
      <c r="AH1027" t="s">
        <v>592</v>
      </c>
      <c r="AI1027" t="s">
        <v>591</v>
      </c>
      <c r="AJ1027" t="s">
        <v>590</v>
      </c>
      <c r="AK1027" t="s">
        <v>589</v>
      </c>
      <c r="AL1027">
        <v>52</v>
      </c>
      <c r="AM1027" s="5">
        <f t="shared" si="130"/>
        <v>2.1666666666666665</v>
      </c>
      <c r="AN1027" s="4">
        <f t="shared" si="135"/>
        <v>3.2815852581093018E-3</v>
      </c>
      <c r="AO1027" s="3"/>
      <c r="AP1027">
        <v>0</v>
      </c>
      <c r="AR1027" t="s">
        <v>1</v>
      </c>
      <c r="AT1027" s="2">
        <v>2.226</v>
      </c>
      <c r="AU1027" s="1">
        <f t="shared" si="131"/>
        <v>1.3485476618515517</v>
      </c>
      <c r="AV1027" s="1">
        <f t="shared" si="132"/>
        <v>1.0570079086970885</v>
      </c>
      <c r="AW1027" s="1">
        <f t="shared" si="133"/>
        <v>0.76546815554262515</v>
      </c>
    </row>
    <row r="1028" spans="1:49" x14ac:dyDescent="0.2">
      <c r="A1028">
        <v>1026</v>
      </c>
      <c r="B1028" t="s">
        <v>588</v>
      </c>
      <c r="C1028" t="s">
        <v>587</v>
      </c>
      <c r="F1028" t="s">
        <v>586</v>
      </c>
      <c r="G1028" t="s">
        <v>15</v>
      </c>
      <c r="H1028" t="s">
        <v>14</v>
      </c>
      <c r="I1028" t="s">
        <v>585</v>
      </c>
      <c r="J1028">
        <v>60032144</v>
      </c>
      <c r="K1028" t="s">
        <v>584</v>
      </c>
      <c r="L1028" t="s">
        <v>583</v>
      </c>
      <c r="M1028" t="s">
        <v>582</v>
      </c>
      <c r="N1028">
        <v>3</v>
      </c>
      <c r="O1028" t="s">
        <v>581</v>
      </c>
      <c r="P1028" t="s">
        <v>580</v>
      </c>
      <c r="Q1028" t="s">
        <v>579</v>
      </c>
      <c r="R1028" s="7">
        <v>35796</v>
      </c>
      <c r="S1028" s="8">
        <f t="shared" si="128"/>
        <v>1998</v>
      </c>
      <c r="T1028" s="8">
        <v>1998</v>
      </c>
      <c r="U1028" s="8">
        <f t="shared" si="129"/>
        <v>24</v>
      </c>
      <c r="V1028" s="7">
        <v>35855</v>
      </c>
      <c r="W1028" t="s">
        <v>221</v>
      </c>
      <c r="X1028" s="2">
        <v>0.60499999999999998</v>
      </c>
      <c r="Y1028" s="6">
        <f t="shared" si="134"/>
        <v>1.6150129467980032E-2</v>
      </c>
      <c r="AA1028">
        <v>346748</v>
      </c>
      <c r="AB1028">
        <v>15563</v>
      </c>
      <c r="AD1028" t="s">
        <v>4</v>
      </c>
      <c r="AE1028">
        <v>69</v>
      </c>
      <c r="AF1028">
        <v>3</v>
      </c>
      <c r="AH1028" t="s">
        <v>578</v>
      </c>
      <c r="AI1028" t="s">
        <v>577</v>
      </c>
      <c r="AK1028" t="s">
        <v>576</v>
      </c>
      <c r="AL1028">
        <v>14</v>
      </c>
      <c r="AM1028" s="5">
        <f t="shared" si="130"/>
        <v>0.58333333333333337</v>
      </c>
      <c r="AN1028" s="4">
        <f t="shared" si="135"/>
        <v>8.835037233371198E-4</v>
      </c>
      <c r="AO1028" s="3"/>
      <c r="AP1028">
        <v>0</v>
      </c>
      <c r="AR1028" t="s">
        <v>1</v>
      </c>
      <c r="AT1028" s="2">
        <v>1.5229999999999999</v>
      </c>
      <c r="AU1028" s="1">
        <f t="shared" si="131"/>
        <v>1.1570141744587159</v>
      </c>
      <c r="AV1028" s="1">
        <f t="shared" si="132"/>
        <v>0.85168165956585762</v>
      </c>
      <c r="AW1028" s="1">
        <f t="shared" si="133"/>
        <v>0.54634914467299944</v>
      </c>
    </row>
    <row r="1029" spans="1:49" x14ac:dyDescent="0.2">
      <c r="A1029">
        <v>1027</v>
      </c>
      <c r="B1029" t="s">
        <v>575</v>
      </c>
      <c r="C1029" t="s">
        <v>574</v>
      </c>
      <c r="F1029" t="s">
        <v>573</v>
      </c>
      <c r="G1029" t="s">
        <v>15</v>
      </c>
      <c r="H1029" t="s">
        <v>14</v>
      </c>
      <c r="I1029" t="s">
        <v>572</v>
      </c>
      <c r="J1029" t="s">
        <v>571</v>
      </c>
      <c r="K1029" t="s">
        <v>570</v>
      </c>
      <c r="L1029" t="s">
        <v>569</v>
      </c>
      <c r="M1029" t="s">
        <v>568</v>
      </c>
      <c r="N1029">
        <v>3</v>
      </c>
      <c r="O1029" t="s">
        <v>567</v>
      </c>
      <c r="P1029" t="s">
        <v>566</v>
      </c>
      <c r="Q1029" t="s">
        <v>565</v>
      </c>
      <c r="R1029" s="7">
        <v>35796</v>
      </c>
      <c r="S1029" s="8">
        <f t="shared" si="128"/>
        <v>1998</v>
      </c>
      <c r="T1029" s="8">
        <v>1998</v>
      </c>
      <c r="U1029" s="8">
        <f t="shared" si="129"/>
        <v>24</v>
      </c>
      <c r="V1029" s="7">
        <v>35827</v>
      </c>
      <c r="W1029" t="s">
        <v>378</v>
      </c>
      <c r="X1029" s="2">
        <v>0.77400000000000002</v>
      </c>
      <c r="Y1029" s="6">
        <f t="shared" si="134"/>
        <v>2.0661487947465366E-2</v>
      </c>
      <c r="AA1029">
        <v>7390572</v>
      </c>
      <c r="AB1029">
        <v>13549</v>
      </c>
      <c r="AD1029" t="s">
        <v>4</v>
      </c>
      <c r="AE1029">
        <v>15</v>
      </c>
      <c r="AF1029">
        <v>1</v>
      </c>
      <c r="AH1029" t="s">
        <v>564</v>
      </c>
      <c r="AI1029" t="s">
        <v>563</v>
      </c>
      <c r="AK1029" t="s">
        <v>562</v>
      </c>
      <c r="AL1029">
        <v>3</v>
      </c>
      <c r="AM1029" s="5">
        <f t="shared" si="130"/>
        <v>0.125</v>
      </c>
      <c r="AN1029" s="4">
        <f t="shared" si="135"/>
        <v>1.893222264293828E-4</v>
      </c>
      <c r="AO1029" s="3"/>
      <c r="AP1029">
        <v>1</v>
      </c>
      <c r="AR1029" t="s">
        <v>1</v>
      </c>
      <c r="AT1029" s="2" t="s">
        <v>0</v>
      </c>
      <c r="AU1029" s="1">
        <f t="shared" si="131"/>
        <v>1.4519838231154569</v>
      </c>
      <c r="AV1029" s="1">
        <f t="shared" si="132"/>
        <v>1.0425405086947375</v>
      </c>
      <c r="AW1029" s="1">
        <f t="shared" si="133"/>
        <v>0.63309719427401778</v>
      </c>
    </row>
    <row r="1030" spans="1:49" x14ac:dyDescent="0.2">
      <c r="A1030">
        <v>1028</v>
      </c>
      <c r="B1030" t="s">
        <v>561</v>
      </c>
      <c r="F1030" t="s">
        <v>560</v>
      </c>
      <c r="G1030" t="s">
        <v>15</v>
      </c>
      <c r="H1030" t="s">
        <v>14</v>
      </c>
      <c r="I1030" t="s">
        <v>559</v>
      </c>
      <c r="J1030">
        <v>60025352</v>
      </c>
      <c r="K1030" t="s">
        <v>558</v>
      </c>
      <c r="L1030" t="s">
        <v>105</v>
      </c>
      <c r="M1030" t="s">
        <v>104</v>
      </c>
      <c r="N1030">
        <v>2</v>
      </c>
      <c r="O1030" t="s">
        <v>557</v>
      </c>
      <c r="P1030" t="s">
        <v>556</v>
      </c>
      <c r="Q1030" t="s">
        <v>555</v>
      </c>
      <c r="R1030" s="7">
        <v>35796</v>
      </c>
      <c r="S1030" s="8">
        <f t="shared" si="128"/>
        <v>1998</v>
      </c>
      <c r="T1030" s="8">
        <v>1998</v>
      </c>
      <c r="U1030" s="8">
        <f t="shared" si="129"/>
        <v>24</v>
      </c>
      <c r="V1030" s="7">
        <v>1998</v>
      </c>
      <c r="W1030" t="s">
        <v>554</v>
      </c>
      <c r="X1030" s="2">
        <v>0.65600000000000003</v>
      </c>
      <c r="Y1030" s="6">
        <f t="shared" si="134"/>
        <v>1.751154534048744E-2</v>
      </c>
      <c r="AA1030">
        <v>445231</v>
      </c>
      <c r="AB1030">
        <v>24584</v>
      </c>
      <c r="AD1030" t="s">
        <v>4</v>
      </c>
      <c r="AE1030">
        <v>237</v>
      </c>
      <c r="AF1030">
        <v>4</v>
      </c>
      <c r="AH1030" t="s">
        <v>553</v>
      </c>
      <c r="AI1030" t="s">
        <v>552</v>
      </c>
      <c r="AJ1030" t="s">
        <v>551</v>
      </c>
      <c r="AK1030" t="s">
        <v>550</v>
      </c>
      <c r="AL1030">
        <v>19</v>
      </c>
      <c r="AM1030" s="5">
        <f t="shared" si="130"/>
        <v>0.79166666666666663</v>
      </c>
      <c r="AN1030" s="4">
        <f t="shared" si="135"/>
        <v>1.199040767386091E-3</v>
      </c>
      <c r="AO1030" s="3"/>
      <c r="AP1030">
        <v>0</v>
      </c>
      <c r="AR1030" t="s">
        <v>1</v>
      </c>
      <c r="AT1030" s="2">
        <v>1.5209999999999999</v>
      </c>
      <c r="AU1030" s="1">
        <f t="shared" si="131"/>
        <v>1.2617793968557036</v>
      </c>
      <c r="AV1030" s="1">
        <f t="shared" si="132"/>
        <v>0.93552930539367651</v>
      </c>
      <c r="AW1030" s="1">
        <f t="shared" si="133"/>
        <v>0.60927921393164952</v>
      </c>
    </row>
    <row r="1031" spans="1:49" x14ac:dyDescent="0.2">
      <c r="A1031">
        <v>1029</v>
      </c>
      <c r="B1031" t="s">
        <v>549</v>
      </c>
      <c r="C1031" t="s">
        <v>548</v>
      </c>
      <c r="D1031" t="s">
        <v>547</v>
      </c>
      <c r="F1031" t="s">
        <v>546</v>
      </c>
      <c r="G1031" t="s">
        <v>15</v>
      </c>
      <c r="H1031" t="s">
        <v>14</v>
      </c>
      <c r="I1031" t="s">
        <v>545</v>
      </c>
      <c r="J1031">
        <v>60011047</v>
      </c>
      <c r="K1031" t="s">
        <v>544</v>
      </c>
      <c r="L1031" t="s">
        <v>543</v>
      </c>
      <c r="M1031" t="s">
        <v>89</v>
      </c>
      <c r="N1031">
        <v>4</v>
      </c>
      <c r="O1031" t="s">
        <v>542</v>
      </c>
      <c r="P1031" t="s">
        <v>541</v>
      </c>
      <c r="Q1031" t="s">
        <v>540</v>
      </c>
      <c r="R1031" s="7">
        <v>35796</v>
      </c>
      <c r="S1031" s="8">
        <f t="shared" si="128"/>
        <v>1998</v>
      </c>
      <c r="T1031" s="8">
        <v>1998</v>
      </c>
      <c r="U1031" s="8">
        <f t="shared" si="129"/>
        <v>24</v>
      </c>
      <c r="V1031" s="7">
        <v>35796</v>
      </c>
      <c r="W1031" t="s">
        <v>324</v>
      </c>
      <c r="X1031" s="2">
        <v>0.90400000000000003</v>
      </c>
      <c r="Y1031" s="6">
        <f t="shared" si="134"/>
        <v>2.4131763700915621E-2</v>
      </c>
      <c r="AA1031">
        <v>2578972</v>
      </c>
      <c r="AB1031">
        <v>24537</v>
      </c>
      <c r="AD1031" t="s">
        <v>4</v>
      </c>
      <c r="AE1031">
        <v>98</v>
      </c>
      <c r="AF1031" s="9">
        <v>44256</v>
      </c>
      <c r="AH1031" t="s">
        <v>539</v>
      </c>
      <c r="AI1031" t="s">
        <v>538</v>
      </c>
      <c r="AJ1031" t="s">
        <v>537</v>
      </c>
      <c r="AK1031" t="s">
        <v>536</v>
      </c>
      <c r="AL1031">
        <v>2</v>
      </c>
      <c r="AM1031" s="5">
        <f t="shared" si="130"/>
        <v>8.3333333333333329E-2</v>
      </c>
      <c r="AN1031" s="4">
        <f t="shared" si="135"/>
        <v>1.2621481761958852E-4</v>
      </c>
      <c r="AO1031" s="3"/>
      <c r="AP1031">
        <v>0</v>
      </c>
      <c r="AR1031" t="s">
        <v>1</v>
      </c>
      <c r="AT1031" s="2" t="s">
        <v>0</v>
      </c>
      <c r="AU1031" s="1">
        <f t="shared" si="131"/>
        <v>1.6930099035926811</v>
      </c>
      <c r="AV1031" s="1">
        <f t="shared" si="132"/>
        <v>1.2128989259267606</v>
      </c>
      <c r="AW1031" s="1">
        <f t="shared" si="133"/>
        <v>0.73278794826083971</v>
      </c>
    </row>
    <row r="1032" spans="1:49" x14ac:dyDescent="0.2">
      <c r="A1032">
        <v>1030</v>
      </c>
      <c r="B1032" t="s">
        <v>535</v>
      </c>
      <c r="C1032" t="s">
        <v>534</v>
      </c>
      <c r="F1032" t="s">
        <v>533</v>
      </c>
      <c r="G1032" t="s">
        <v>15</v>
      </c>
      <c r="H1032" t="s">
        <v>14</v>
      </c>
      <c r="I1032" t="s">
        <v>532</v>
      </c>
      <c r="J1032">
        <v>60025488</v>
      </c>
      <c r="K1032" t="s">
        <v>531</v>
      </c>
      <c r="L1032" t="s">
        <v>530</v>
      </c>
      <c r="M1032" t="s">
        <v>73</v>
      </c>
      <c r="N1032">
        <v>3</v>
      </c>
      <c r="O1032" t="s">
        <v>529</v>
      </c>
      <c r="P1032" t="s">
        <v>528</v>
      </c>
      <c r="Q1032" t="s">
        <v>527</v>
      </c>
      <c r="R1032" s="7">
        <v>35796</v>
      </c>
      <c r="S1032" s="8">
        <f t="shared" si="128"/>
        <v>1998</v>
      </c>
      <c r="T1032" s="8">
        <v>1998</v>
      </c>
      <c r="U1032" s="8">
        <f t="shared" si="129"/>
        <v>24</v>
      </c>
      <c r="V1032" s="7">
        <v>35827</v>
      </c>
      <c r="W1032" t="s">
        <v>526</v>
      </c>
      <c r="X1032" s="2">
        <v>0.88100000000000001</v>
      </c>
      <c r="Y1032" s="6">
        <f t="shared" si="134"/>
        <v>2.3517791836843653E-2</v>
      </c>
      <c r="AA1032">
        <v>10459243</v>
      </c>
      <c r="AB1032">
        <v>17248</v>
      </c>
      <c r="AD1032" t="s">
        <v>4</v>
      </c>
      <c r="AE1032">
        <v>40</v>
      </c>
      <c r="AF1032">
        <v>1</v>
      </c>
      <c r="AH1032" t="s">
        <v>525</v>
      </c>
      <c r="AL1032">
        <v>27</v>
      </c>
      <c r="AM1032" s="5">
        <f t="shared" si="130"/>
        <v>1.125</v>
      </c>
      <c r="AN1032" s="4">
        <f t="shared" si="135"/>
        <v>1.7039000378644452E-3</v>
      </c>
      <c r="AO1032" s="3"/>
      <c r="AP1032">
        <v>0</v>
      </c>
      <c r="AR1032" t="s">
        <v>1</v>
      </c>
      <c r="AT1032" s="2" t="s">
        <v>0</v>
      </c>
      <c r="AU1032" s="1">
        <f t="shared" si="131"/>
        <v>1.6973624297149887</v>
      </c>
      <c r="AV1032" s="1">
        <f t="shared" si="132"/>
        <v>1.2610845937354049</v>
      </c>
      <c r="AW1032" s="1">
        <f t="shared" si="133"/>
        <v>0.82480675775582069</v>
      </c>
    </row>
    <row r="1033" spans="1:49" x14ac:dyDescent="0.2">
      <c r="A1033">
        <v>1031</v>
      </c>
      <c r="B1033" t="s">
        <v>524</v>
      </c>
      <c r="C1033" t="s">
        <v>523</v>
      </c>
      <c r="F1033" t="s">
        <v>522</v>
      </c>
      <c r="G1033" t="s">
        <v>15</v>
      </c>
      <c r="H1033" t="s">
        <v>14</v>
      </c>
      <c r="I1033" t="s">
        <v>521</v>
      </c>
      <c r="J1033" t="s">
        <v>520</v>
      </c>
      <c r="K1033" t="s">
        <v>519</v>
      </c>
      <c r="L1033" t="s">
        <v>518</v>
      </c>
      <c r="M1033" t="s">
        <v>517</v>
      </c>
      <c r="N1033">
        <v>3</v>
      </c>
      <c r="O1033" t="s">
        <v>516</v>
      </c>
      <c r="P1033" t="s">
        <v>515</v>
      </c>
      <c r="Q1033" t="s">
        <v>514</v>
      </c>
      <c r="R1033" s="7">
        <v>35796</v>
      </c>
      <c r="S1033" s="8">
        <f t="shared" si="128"/>
        <v>1998</v>
      </c>
      <c r="T1033" s="8">
        <v>1998</v>
      </c>
      <c r="U1033" s="8">
        <f t="shared" si="129"/>
        <v>24</v>
      </c>
      <c r="V1033" s="7">
        <v>1998</v>
      </c>
      <c r="W1033" t="s">
        <v>513</v>
      </c>
      <c r="X1033" s="2">
        <v>1.9379999999999999</v>
      </c>
      <c r="Y1033" s="6">
        <f t="shared" si="134"/>
        <v>5.1733803155281491E-2</v>
      </c>
      <c r="AA1033">
        <v>14346044</v>
      </c>
      <c r="AB1033">
        <v>27545</v>
      </c>
      <c r="AD1033" t="s">
        <v>4</v>
      </c>
      <c r="AE1033">
        <v>5</v>
      </c>
      <c r="AF1033">
        <v>1</v>
      </c>
      <c r="AH1033" t="s">
        <v>512</v>
      </c>
      <c r="AI1033" t="s">
        <v>511</v>
      </c>
      <c r="AK1033" t="s">
        <v>510</v>
      </c>
      <c r="AL1033">
        <v>16</v>
      </c>
      <c r="AM1033" s="5">
        <f t="shared" si="130"/>
        <v>0.66666666666666663</v>
      </c>
      <c r="AN1033" s="4">
        <f t="shared" si="135"/>
        <v>1.0097185409567082E-3</v>
      </c>
      <c r="AO1033" s="3"/>
      <c r="AP1033">
        <v>0</v>
      </c>
      <c r="AR1033" t="s">
        <v>1</v>
      </c>
      <c r="AT1033" s="2">
        <v>4.59</v>
      </c>
      <c r="AU1033" s="1">
        <f t="shared" si="131"/>
        <v>3.6516577770984049</v>
      </c>
      <c r="AV1033" s="1">
        <f t="shared" si="132"/>
        <v>2.6371760848119101</v>
      </c>
      <c r="AW1033" s="1">
        <f t="shared" si="133"/>
        <v>1.622694392525414</v>
      </c>
    </row>
    <row r="1034" spans="1:49" x14ac:dyDescent="0.2">
      <c r="A1034">
        <v>1032</v>
      </c>
      <c r="B1034" t="s">
        <v>509</v>
      </c>
      <c r="C1034" t="s">
        <v>508</v>
      </c>
      <c r="F1034" t="s">
        <v>507</v>
      </c>
      <c r="G1034" t="s">
        <v>15</v>
      </c>
      <c r="H1034" t="s">
        <v>14</v>
      </c>
      <c r="I1034" t="s">
        <v>506</v>
      </c>
      <c r="J1034">
        <v>60008592</v>
      </c>
      <c r="K1034" t="s">
        <v>505</v>
      </c>
      <c r="L1034" t="s">
        <v>249</v>
      </c>
      <c r="M1034" t="s">
        <v>249</v>
      </c>
      <c r="N1034">
        <v>2</v>
      </c>
      <c r="O1034" t="s">
        <v>504</v>
      </c>
      <c r="P1034" t="s">
        <v>503</v>
      </c>
      <c r="Q1034" t="s">
        <v>502</v>
      </c>
      <c r="R1034" s="7">
        <v>35796</v>
      </c>
      <c r="S1034" s="8">
        <f t="shared" si="128"/>
        <v>1998</v>
      </c>
      <c r="T1034" s="8">
        <v>1998</v>
      </c>
      <c r="U1034" s="8">
        <f t="shared" si="129"/>
        <v>24</v>
      </c>
      <c r="V1034" s="7">
        <v>1998</v>
      </c>
      <c r="W1034" t="s">
        <v>100</v>
      </c>
      <c r="X1034" s="2">
        <v>1.5029999999999999</v>
      </c>
      <c r="Y1034" s="6">
        <f t="shared" si="134"/>
        <v>4.0121726595659483E-2</v>
      </c>
      <c r="AA1034">
        <v>10980121</v>
      </c>
      <c r="AB1034">
        <v>11000153773</v>
      </c>
      <c r="AC1034" t="s">
        <v>99</v>
      </c>
      <c r="AD1034" t="s">
        <v>4</v>
      </c>
      <c r="AE1034">
        <v>58</v>
      </c>
      <c r="AF1034">
        <v>15</v>
      </c>
      <c r="AH1034" t="s">
        <v>501</v>
      </c>
      <c r="AI1034" t="s">
        <v>500</v>
      </c>
      <c r="AK1034" t="s">
        <v>499</v>
      </c>
      <c r="AL1034">
        <v>192</v>
      </c>
      <c r="AM1034" s="5">
        <f t="shared" si="130"/>
        <v>8</v>
      </c>
      <c r="AN1034" s="4">
        <f t="shared" si="135"/>
        <v>1.2116622491480499E-2</v>
      </c>
      <c r="AO1034" s="3"/>
      <c r="AP1034">
        <v>0</v>
      </c>
      <c r="AR1034" t="s">
        <v>1</v>
      </c>
      <c r="AT1034" s="2" t="s">
        <v>0</v>
      </c>
      <c r="AU1034" s="1">
        <f t="shared" si="131"/>
        <v>3.1720195364405783</v>
      </c>
      <c r="AV1034" s="1">
        <f t="shared" si="132"/>
        <v>2.6119174543569992</v>
      </c>
      <c r="AW1034" s="1">
        <f t="shared" si="133"/>
        <v>2.0518153722734196</v>
      </c>
    </row>
    <row r="1035" spans="1:49" x14ac:dyDescent="0.2">
      <c r="A1035">
        <v>1033</v>
      </c>
      <c r="B1035" t="s">
        <v>498</v>
      </c>
      <c r="C1035" t="s">
        <v>497</v>
      </c>
      <c r="F1035" t="s">
        <v>496</v>
      </c>
      <c r="G1035" t="s">
        <v>15</v>
      </c>
      <c r="H1035" t="s">
        <v>14</v>
      </c>
      <c r="I1035" t="s">
        <v>495</v>
      </c>
      <c r="J1035" t="s">
        <v>494</v>
      </c>
      <c r="K1035" t="s">
        <v>493</v>
      </c>
      <c r="L1035" t="s">
        <v>492</v>
      </c>
      <c r="M1035" t="s">
        <v>491</v>
      </c>
      <c r="N1035">
        <v>4</v>
      </c>
      <c r="O1035" t="s">
        <v>490</v>
      </c>
      <c r="P1035" t="s">
        <v>489</v>
      </c>
      <c r="Q1035" t="s">
        <v>488</v>
      </c>
      <c r="R1035" s="7">
        <v>35796</v>
      </c>
      <c r="S1035" s="8">
        <f t="shared" si="128"/>
        <v>1998</v>
      </c>
      <c r="T1035" s="8">
        <v>1998</v>
      </c>
      <c r="U1035" s="8">
        <f t="shared" si="129"/>
        <v>24</v>
      </c>
      <c r="V1035" s="7">
        <v>1998</v>
      </c>
      <c r="W1035" t="s">
        <v>142</v>
      </c>
      <c r="X1035" s="2">
        <v>3.5539999999999998</v>
      </c>
      <c r="Y1035" s="6">
        <f t="shared" si="134"/>
        <v>9.4872000213555435E-2</v>
      </c>
      <c r="AA1035">
        <v>320889</v>
      </c>
      <c r="AB1035">
        <v>16615</v>
      </c>
      <c r="AD1035" t="s">
        <v>4</v>
      </c>
      <c r="AE1035">
        <v>118</v>
      </c>
      <c r="AF1035">
        <v>1</v>
      </c>
      <c r="AH1035" t="s">
        <v>487</v>
      </c>
      <c r="AI1035" t="s">
        <v>486</v>
      </c>
      <c r="AK1035" t="s">
        <v>485</v>
      </c>
      <c r="AL1035">
        <v>61</v>
      </c>
      <c r="AM1035" s="5">
        <f t="shared" si="130"/>
        <v>2.5416666666666665</v>
      </c>
      <c r="AN1035" s="4">
        <f t="shared" si="135"/>
        <v>3.8495519373974501E-3</v>
      </c>
      <c r="AO1035" s="3"/>
      <c r="AP1035">
        <v>1</v>
      </c>
      <c r="AR1035" t="s">
        <v>1</v>
      </c>
      <c r="AT1035" s="2">
        <v>8.34</v>
      </c>
      <c r="AU1035" s="1">
        <f t="shared" si="131"/>
        <v>6.7565265730708033</v>
      </c>
      <c r="AV1035" s="1">
        <f t="shared" si="132"/>
        <v>4.9360776075476442</v>
      </c>
      <c r="AW1035" s="1">
        <f t="shared" si="133"/>
        <v>3.1156286420244843</v>
      </c>
    </row>
    <row r="1036" spans="1:49" x14ac:dyDescent="0.2">
      <c r="A1036">
        <v>1034</v>
      </c>
      <c r="B1036" t="s">
        <v>484</v>
      </c>
      <c r="C1036" t="s">
        <v>483</v>
      </c>
      <c r="F1036" t="s">
        <v>482</v>
      </c>
      <c r="G1036" t="s">
        <v>15</v>
      </c>
      <c r="H1036" t="s">
        <v>14</v>
      </c>
      <c r="I1036" t="s">
        <v>481</v>
      </c>
      <c r="J1036">
        <v>60105159</v>
      </c>
      <c r="K1036" t="s">
        <v>91</v>
      </c>
      <c r="L1036" t="s">
        <v>90</v>
      </c>
      <c r="M1036" t="s">
        <v>89</v>
      </c>
      <c r="N1036">
        <v>2</v>
      </c>
      <c r="O1036" t="s">
        <v>480</v>
      </c>
      <c r="P1036" t="s">
        <v>479</v>
      </c>
      <c r="Q1036" t="s">
        <v>86</v>
      </c>
      <c r="R1036" s="7">
        <v>35796</v>
      </c>
      <c r="S1036" s="8">
        <f t="shared" si="128"/>
        <v>1998</v>
      </c>
      <c r="T1036" s="8">
        <v>1998</v>
      </c>
      <c r="U1036" s="8">
        <f t="shared" si="129"/>
        <v>24</v>
      </c>
      <c r="V1036" s="7">
        <v>35855</v>
      </c>
      <c r="W1036" t="s">
        <v>478</v>
      </c>
      <c r="X1036" s="2">
        <v>0.81799999999999995</v>
      </c>
      <c r="Y1036" s="6">
        <f t="shared" si="134"/>
        <v>2.1836042817863912E-2</v>
      </c>
      <c r="AA1036">
        <v>318655</v>
      </c>
      <c r="AB1036">
        <v>27010</v>
      </c>
      <c r="AD1036" t="s">
        <v>4</v>
      </c>
      <c r="AE1036">
        <v>67</v>
      </c>
      <c r="AF1036">
        <v>3</v>
      </c>
      <c r="AH1036" t="s">
        <v>477</v>
      </c>
      <c r="AI1036" t="s">
        <v>476</v>
      </c>
      <c r="AK1036" t="s">
        <v>475</v>
      </c>
      <c r="AL1036">
        <v>13</v>
      </c>
      <c r="AM1036" s="5">
        <f t="shared" si="130"/>
        <v>0.54166666666666663</v>
      </c>
      <c r="AN1036" s="4">
        <f t="shared" si="135"/>
        <v>8.2039631452732545E-4</v>
      </c>
      <c r="AO1036" s="3"/>
      <c r="AP1036">
        <v>0</v>
      </c>
      <c r="AR1036" t="s">
        <v>1</v>
      </c>
      <c r="AT1036" s="2">
        <v>3.4209999999999998</v>
      </c>
      <c r="AU1036" s="1">
        <f t="shared" si="131"/>
        <v>1.5531348866862935</v>
      </c>
      <c r="AV1036" s="1">
        <f t="shared" si="132"/>
        <v>1.1328219566195619</v>
      </c>
      <c r="AW1036" s="1">
        <f t="shared" si="133"/>
        <v>0.7125090265528301</v>
      </c>
    </row>
    <row r="1037" spans="1:49" x14ac:dyDescent="0.2">
      <c r="A1037">
        <v>1035</v>
      </c>
      <c r="B1037" t="s">
        <v>474</v>
      </c>
      <c r="C1037" t="s">
        <v>473</v>
      </c>
      <c r="D1037" t="s">
        <v>472</v>
      </c>
      <c r="F1037" t="s">
        <v>471</v>
      </c>
      <c r="G1037" t="s">
        <v>15</v>
      </c>
      <c r="H1037" t="s">
        <v>14</v>
      </c>
      <c r="I1037" t="s">
        <v>470</v>
      </c>
      <c r="J1037">
        <v>60017355</v>
      </c>
      <c r="K1037" t="s">
        <v>469</v>
      </c>
      <c r="L1037" t="s">
        <v>468</v>
      </c>
      <c r="M1037" t="s">
        <v>300</v>
      </c>
      <c r="N1037">
        <v>2</v>
      </c>
      <c r="O1037" t="s">
        <v>467</v>
      </c>
      <c r="P1037" t="s">
        <v>466</v>
      </c>
      <c r="Q1037" t="s">
        <v>465</v>
      </c>
      <c r="R1037" s="7">
        <v>35796</v>
      </c>
      <c r="S1037" s="8">
        <f t="shared" si="128"/>
        <v>1998</v>
      </c>
      <c r="T1037" s="8">
        <v>1998</v>
      </c>
      <c r="U1037" s="8">
        <f t="shared" si="129"/>
        <v>24</v>
      </c>
      <c r="V1037" s="7">
        <v>1998</v>
      </c>
      <c r="W1037" t="s">
        <v>464</v>
      </c>
      <c r="X1037" s="2" t="s">
        <v>0</v>
      </c>
      <c r="Y1037" s="6" t="e">
        <f t="shared" si="134"/>
        <v>#VALUE!</v>
      </c>
      <c r="AA1037">
        <v>353159</v>
      </c>
      <c r="AB1037">
        <v>30415</v>
      </c>
      <c r="AD1037" t="s">
        <v>4</v>
      </c>
      <c r="AE1037">
        <v>37</v>
      </c>
      <c r="AF1037">
        <v>8</v>
      </c>
      <c r="AH1037" t="s">
        <v>463</v>
      </c>
      <c r="AI1037" t="s">
        <v>462</v>
      </c>
      <c r="AJ1037" t="s">
        <v>461</v>
      </c>
      <c r="AK1037" t="s">
        <v>460</v>
      </c>
      <c r="AL1037">
        <v>29</v>
      </c>
      <c r="AM1037" s="5">
        <f t="shared" si="130"/>
        <v>1.2083333333333333</v>
      </c>
      <c r="AN1037" s="4">
        <f t="shared" si="135"/>
        <v>1.8301148554840337E-3</v>
      </c>
      <c r="AO1037" s="3"/>
      <c r="AP1037">
        <v>0</v>
      </c>
      <c r="AR1037" t="s">
        <v>1</v>
      </c>
      <c r="AT1037" s="2" t="s">
        <v>0</v>
      </c>
      <c r="AU1037" s="1" t="e">
        <f t="shared" si="131"/>
        <v>#VALUE!</v>
      </c>
      <c r="AV1037" s="1" t="e">
        <f t="shared" si="132"/>
        <v>#VALUE!</v>
      </c>
      <c r="AW1037" s="1" t="e">
        <f t="shared" si="133"/>
        <v>#VALUE!</v>
      </c>
    </row>
    <row r="1038" spans="1:49" x14ac:dyDescent="0.2">
      <c r="A1038">
        <v>1036</v>
      </c>
      <c r="B1038" t="s">
        <v>459</v>
      </c>
      <c r="C1038" t="s">
        <v>458</v>
      </c>
      <c r="F1038" t="s">
        <v>457</v>
      </c>
      <c r="G1038" t="s">
        <v>15</v>
      </c>
      <c r="H1038" t="s">
        <v>14</v>
      </c>
      <c r="I1038" t="s">
        <v>456</v>
      </c>
      <c r="J1038" t="s">
        <v>455</v>
      </c>
      <c r="K1038" t="s">
        <v>454</v>
      </c>
      <c r="L1038" t="s">
        <v>453</v>
      </c>
      <c r="M1038" t="s">
        <v>26</v>
      </c>
      <c r="N1038">
        <v>2</v>
      </c>
      <c r="O1038" t="s">
        <v>452</v>
      </c>
      <c r="P1038" t="s">
        <v>451</v>
      </c>
      <c r="Q1038" t="s">
        <v>450</v>
      </c>
      <c r="R1038" s="7">
        <v>35796</v>
      </c>
      <c r="S1038" s="8">
        <f t="shared" si="128"/>
        <v>1998</v>
      </c>
      <c r="T1038" s="8">
        <v>1998</v>
      </c>
      <c r="U1038" s="8">
        <f t="shared" si="129"/>
        <v>24</v>
      </c>
      <c r="V1038" s="7">
        <v>36100</v>
      </c>
      <c r="W1038" t="s">
        <v>449</v>
      </c>
      <c r="X1038" s="2">
        <v>2.61</v>
      </c>
      <c r="Y1038" s="6">
        <f t="shared" si="134"/>
        <v>6.9672459357732044E-2</v>
      </c>
      <c r="AA1038">
        <v>46256</v>
      </c>
      <c r="AB1038">
        <v>26704</v>
      </c>
      <c r="AD1038" t="s">
        <v>4</v>
      </c>
      <c r="AE1038">
        <v>116</v>
      </c>
      <c r="AF1038">
        <v>5</v>
      </c>
      <c r="AH1038" t="s">
        <v>448</v>
      </c>
      <c r="AI1038" t="s">
        <v>447</v>
      </c>
      <c r="AJ1038" t="s">
        <v>446</v>
      </c>
      <c r="AK1038" t="s">
        <v>445</v>
      </c>
      <c r="AL1038">
        <v>70</v>
      </c>
      <c r="AM1038" s="5">
        <f t="shared" si="130"/>
        <v>2.9166666666666665</v>
      </c>
      <c r="AN1038" s="4">
        <f t="shared" si="135"/>
        <v>4.4175186166855989E-3</v>
      </c>
      <c r="AO1038" s="3"/>
      <c r="AP1038">
        <v>0</v>
      </c>
      <c r="AR1038" t="s">
        <v>1</v>
      </c>
      <c r="AT1038" s="2">
        <v>6.2629999999999999</v>
      </c>
      <c r="AU1038" s="1">
        <f t="shared" si="131"/>
        <v>5.0095977135418108</v>
      </c>
      <c r="AV1038" s="1">
        <f t="shared" si="132"/>
        <v>3.7044988987208822</v>
      </c>
      <c r="AW1038" s="1">
        <f t="shared" si="133"/>
        <v>2.3994000838999536</v>
      </c>
    </row>
    <row r="1039" spans="1:49" x14ac:dyDescent="0.2">
      <c r="A1039">
        <v>1037</v>
      </c>
      <c r="B1039" t="s">
        <v>444</v>
      </c>
      <c r="C1039" t="s">
        <v>443</v>
      </c>
      <c r="F1039" t="s">
        <v>442</v>
      </c>
      <c r="G1039" t="s">
        <v>15</v>
      </c>
      <c r="H1039" t="s">
        <v>14</v>
      </c>
      <c r="I1039" t="s">
        <v>441</v>
      </c>
      <c r="J1039">
        <v>60033316</v>
      </c>
      <c r="K1039" t="s">
        <v>440</v>
      </c>
      <c r="L1039" t="s">
        <v>439</v>
      </c>
      <c r="M1039" t="s">
        <v>438</v>
      </c>
      <c r="N1039">
        <v>1</v>
      </c>
      <c r="O1039" t="s">
        <v>437</v>
      </c>
      <c r="P1039">
        <v>7003468558</v>
      </c>
      <c r="Q1039">
        <v>60033316</v>
      </c>
      <c r="R1039" s="7">
        <v>35796</v>
      </c>
      <c r="S1039" s="8">
        <f t="shared" si="128"/>
        <v>1998</v>
      </c>
      <c r="T1039" s="8">
        <v>1998</v>
      </c>
      <c r="U1039" s="8">
        <f t="shared" si="129"/>
        <v>24</v>
      </c>
      <c r="V1039" s="7">
        <v>35886</v>
      </c>
      <c r="W1039" t="s">
        <v>436</v>
      </c>
      <c r="X1039" s="2">
        <v>0.80300000000000005</v>
      </c>
      <c r="Y1039" s="6">
        <f t="shared" si="134"/>
        <v>2.1435626384773501E-2</v>
      </c>
      <c r="AA1039">
        <v>10847529</v>
      </c>
      <c r="AB1039">
        <v>12320</v>
      </c>
      <c r="AC1039">
        <v>15208532</v>
      </c>
      <c r="AD1039" t="s">
        <v>4</v>
      </c>
      <c r="AE1039">
        <v>15</v>
      </c>
      <c r="AF1039">
        <v>4</v>
      </c>
      <c r="AH1039" t="s">
        <v>435</v>
      </c>
      <c r="AI1039" t="s">
        <v>434</v>
      </c>
      <c r="AK1039" t="s">
        <v>433</v>
      </c>
      <c r="AL1039">
        <v>263</v>
      </c>
      <c r="AM1039" s="5">
        <f t="shared" si="130"/>
        <v>10.958333333333334</v>
      </c>
      <c r="AN1039" s="4">
        <f t="shared" si="135"/>
        <v>1.6597248516975895E-2</v>
      </c>
      <c r="AO1039" s="3"/>
      <c r="AP1039">
        <v>0</v>
      </c>
      <c r="AR1039" t="s">
        <v>1</v>
      </c>
      <c r="AT1039" s="2" t="s">
        <v>0</v>
      </c>
      <c r="AU1039" s="1">
        <f t="shared" si="131"/>
        <v>1.9984113024434216</v>
      </c>
      <c r="AV1039" s="1">
        <f t="shared" si="132"/>
        <v>1.9016437450874695</v>
      </c>
      <c r="AW1039" s="1">
        <f t="shared" si="133"/>
        <v>1.8048761877315176</v>
      </c>
    </row>
    <row r="1040" spans="1:49" x14ac:dyDescent="0.2">
      <c r="A1040">
        <v>1038</v>
      </c>
      <c r="B1040" t="s">
        <v>432</v>
      </c>
      <c r="C1040" t="s">
        <v>431</v>
      </c>
      <c r="D1040" t="s">
        <v>430</v>
      </c>
      <c r="F1040" t="s">
        <v>429</v>
      </c>
      <c r="G1040" t="s">
        <v>15</v>
      </c>
      <c r="H1040" t="s">
        <v>14</v>
      </c>
      <c r="I1040" t="s">
        <v>428</v>
      </c>
      <c r="J1040" t="s">
        <v>427</v>
      </c>
      <c r="K1040" t="s">
        <v>426</v>
      </c>
      <c r="L1040" t="s">
        <v>425</v>
      </c>
      <c r="M1040" t="s">
        <v>424</v>
      </c>
      <c r="N1040">
        <v>5</v>
      </c>
      <c r="O1040" t="s">
        <v>423</v>
      </c>
      <c r="P1040" t="s">
        <v>422</v>
      </c>
      <c r="Q1040" t="s">
        <v>421</v>
      </c>
      <c r="R1040" s="7">
        <v>35796</v>
      </c>
      <c r="S1040" s="8">
        <f t="shared" si="128"/>
        <v>1998</v>
      </c>
      <c r="T1040" s="8">
        <v>1998</v>
      </c>
      <c r="U1040" s="8">
        <f t="shared" si="129"/>
        <v>24</v>
      </c>
      <c r="V1040" s="7">
        <v>35947</v>
      </c>
      <c r="W1040" t="s">
        <v>420</v>
      </c>
      <c r="X1040" s="2">
        <v>0.66900000000000004</v>
      </c>
      <c r="Y1040" s="6">
        <f t="shared" si="134"/>
        <v>1.7858572915832469E-2</v>
      </c>
      <c r="AA1040">
        <v>112275</v>
      </c>
      <c r="AB1040">
        <v>13713</v>
      </c>
      <c r="AD1040" t="s">
        <v>4</v>
      </c>
      <c r="AE1040">
        <v>38</v>
      </c>
      <c r="AF1040">
        <v>6</v>
      </c>
      <c r="AH1040" t="s">
        <v>419</v>
      </c>
      <c r="AI1040" t="s">
        <v>418</v>
      </c>
      <c r="AJ1040" t="s">
        <v>417</v>
      </c>
      <c r="AK1040" t="s">
        <v>416</v>
      </c>
      <c r="AL1040">
        <v>4</v>
      </c>
      <c r="AM1040" s="5">
        <f t="shared" si="130"/>
        <v>0.16666666666666666</v>
      </c>
      <c r="AN1040" s="4">
        <f t="shared" si="135"/>
        <v>2.5242963523917705E-4</v>
      </c>
      <c r="AO1040" s="3"/>
      <c r="AP1040">
        <v>0</v>
      </c>
      <c r="AQ1040" t="s">
        <v>415</v>
      </c>
      <c r="AR1040" t="s">
        <v>414</v>
      </c>
      <c r="AS1040" t="s">
        <v>413</v>
      </c>
      <c r="AT1040" s="2">
        <v>2.226</v>
      </c>
      <c r="AU1040" s="1">
        <f t="shared" si="131"/>
        <v>1.257672993165448</v>
      </c>
      <c r="AV1040" s="1">
        <f t="shared" si="132"/>
        <v>0.90555012755358222</v>
      </c>
      <c r="AW1040" s="1">
        <f t="shared" si="133"/>
        <v>0.55342726194171654</v>
      </c>
    </row>
    <row r="1041" spans="1:49" x14ac:dyDescent="0.2">
      <c r="A1041">
        <v>1039</v>
      </c>
      <c r="B1041" t="s">
        <v>412</v>
      </c>
      <c r="C1041" t="s">
        <v>411</v>
      </c>
      <c r="F1041" t="s">
        <v>410</v>
      </c>
      <c r="G1041" t="s">
        <v>15</v>
      </c>
      <c r="H1041" t="s">
        <v>14</v>
      </c>
      <c r="I1041" t="s">
        <v>409</v>
      </c>
      <c r="J1041">
        <v>60003892</v>
      </c>
      <c r="K1041" t="s">
        <v>408</v>
      </c>
      <c r="L1041" t="s">
        <v>407</v>
      </c>
      <c r="M1041" t="s">
        <v>73</v>
      </c>
      <c r="N1041">
        <v>3</v>
      </c>
      <c r="O1041" t="s">
        <v>406</v>
      </c>
      <c r="P1041" t="s">
        <v>405</v>
      </c>
      <c r="Q1041" t="s">
        <v>404</v>
      </c>
      <c r="R1041" s="7">
        <v>35796</v>
      </c>
      <c r="S1041" s="8">
        <f t="shared" si="128"/>
        <v>1998</v>
      </c>
      <c r="T1041" s="8">
        <v>1998</v>
      </c>
      <c r="U1041" s="8">
        <f t="shared" si="129"/>
        <v>24</v>
      </c>
      <c r="V1041" s="7">
        <v>36100</v>
      </c>
      <c r="W1041" t="s">
        <v>403</v>
      </c>
      <c r="X1041" s="2">
        <v>0.439</v>
      </c>
      <c r="Y1041" s="6">
        <f t="shared" si="134"/>
        <v>1.1718854275112784E-2</v>
      </c>
      <c r="AA1041">
        <v>334545</v>
      </c>
      <c r="AB1041">
        <v>21458</v>
      </c>
      <c r="AD1041" t="s">
        <v>4</v>
      </c>
      <c r="AE1041">
        <v>70</v>
      </c>
      <c r="AF1041">
        <v>11</v>
      </c>
      <c r="AH1041" t="s">
        <v>402</v>
      </c>
      <c r="AI1041" t="s">
        <v>401</v>
      </c>
      <c r="AK1041" t="s">
        <v>400</v>
      </c>
      <c r="AL1041">
        <v>72</v>
      </c>
      <c r="AM1041" s="5">
        <f t="shared" si="130"/>
        <v>3</v>
      </c>
      <c r="AN1041" s="4">
        <f t="shared" si="135"/>
        <v>4.5437334343051876E-3</v>
      </c>
      <c r="AO1041" s="3"/>
      <c r="AP1041">
        <v>0</v>
      </c>
      <c r="AQ1041" t="s">
        <v>169</v>
      </c>
      <c r="AR1041" t="s">
        <v>399</v>
      </c>
      <c r="AS1041" t="s">
        <v>167</v>
      </c>
      <c r="AT1041" s="2">
        <v>2.4529999999999998</v>
      </c>
      <c r="AU1041" s="1">
        <f t="shared" si="131"/>
        <v>0.95663180228705047</v>
      </c>
      <c r="AV1041" s="1">
        <f t="shared" si="132"/>
        <v>0.81312938547089852</v>
      </c>
      <c r="AW1041" s="1">
        <f t="shared" si="133"/>
        <v>0.66962696865474658</v>
      </c>
    </row>
    <row r="1042" spans="1:49" x14ac:dyDescent="0.2">
      <c r="A1042">
        <v>1040</v>
      </c>
      <c r="B1042" t="s">
        <v>398</v>
      </c>
      <c r="C1042" t="s">
        <v>397</v>
      </c>
      <c r="F1042" t="s">
        <v>396</v>
      </c>
      <c r="G1042" t="s">
        <v>15</v>
      </c>
      <c r="H1042" t="s">
        <v>14</v>
      </c>
      <c r="I1042" t="s">
        <v>395</v>
      </c>
      <c r="J1042">
        <v>60032179</v>
      </c>
      <c r="K1042" t="s">
        <v>394</v>
      </c>
      <c r="L1042" t="s">
        <v>393</v>
      </c>
      <c r="M1042" t="s">
        <v>73</v>
      </c>
      <c r="N1042">
        <v>4</v>
      </c>
      <c r="O1042" t="s">
        <v>392</v>
      </c>
      <c r="P1042" t="s">
        <v>391</v>
      </c>
      <c r="Q1042" t="s">
        <v>390</v>
      </c>
      <c r="R1042" s="7">
        <v>35796</v>
      </c>
      <c r="S1042" s="8">
        <f t="shared" si="128"/>
        <v>1998</v>
      </c>
      <c r="T1042" s="8">
        <v>1998</v>
      </c>
      <c r="U1042" s="8">
        <f t="shared" si="129"/>
        <v>24</v>
      </c>
      <c r="V1042" s="7" t="s">
        <v>85</v>
      </c>
      <c r="W1042" t="s">
        <v>389</v>
      </c>
      <c r="X1042" s="2" t="s">
        <v>0</v>
      </c>
      <c r="Y1042" s="6" t="e">
        <f t="shared" si="134"/>
        <v>#VALUE!</v>
      </c>
      <c r="AA1042">
        <v>10711023</v>
      </c>
      <c r="AB1042">
        <v>28597</v>
      </c>
      <c r="AD1042" t="s">
        <v>4</v>
      </c>
      <c r="AE1042">
        <v>16</v>
      </c>
      <c r="AF1042">
        <v>2</v>
      </c>
      <c r="AH1042" t="s">
        <v>388</v>
      </c>
      <c r="AI1042" t="s">
        <v>387</v>
      </c>
      <c r="AK1042" t="s">
        <v>386</v>
      </c>
      <c r="AL1042">
        <v>20</v>
      </c>
      <c r="AM1042" s="5">
        <f t="shared" si="130"/>
        <v>0.83333333333333337</v>
      </c>
      <c r="AN1042" s="4">
        <f t="shared" si="135"/>
        <v>1.2621481761958854E-3</v>
      </c>
      <c r="AO1042" s="3"/>
      <c r="AP1042">
        <v>0</v>
      </c>
      <c r="AR1042" t="s">
        <v>1</v>
      </c>
      <c r="AT1042" s="2" t="s">
        <v>0</v>
      </c>
      <c r="AU1042" s="1" t="e">
        <f t="shared" si="131"/>
        <v>#VALUE!</v>
      </c>
      <c r="AV1042" s="1" t="e">
        <f t="shared" si="132"/>
        <v>#VALUE!</v>
      </c>
      <c r="AW1042" s="1" t="e">
        <f t="shared" si="133"/>
        <v>#VALUE!</v>
      </c>
    </row>
    <row r="1043" spans="1:49" x14ac:dyDescent="0.2">
      <c r="A1043">
        <v>1041</v>
      </c>
      <c r="B1043" t="s">
        <v>385</v>
      </c>
      <c r="C1043" t="s">
        <v>384</v>
      </c>
      <c r="F1043" t="s">
        <v>383</v>
      </c>
      <c r="G1043" t="s">
        <v>15</v>
      </c>
      <c r="H1043" t="s">
        <v>14</v>
      </c>
      <c r="I1043" t="s">
        <v>382</v>
      </c>
      <c r="J1043">
        <v>60018394</v>
      </c>
      <c r="K1043" t="s">
        <v>381</v>
      </c>
      <c r="L1043" t="s">
        <v>380</v>
      </c>
      <c r="M1043" t="s">
        <v>73</v>
      </c>
      <c r="N1043">
        <v>1</v>
      </c>
      <c r="O1043" t="s">
        <v>379</v>
      </c>
      <c r="P1043">
        <v>7406998136</v>
      </c>
      <c r="Q1043">
        <v>60018394</v>
      </c>
      <c r="R1043" s="7">
        <v>35796</v>
      </c>
      <c r="S1043" s="8">
        <f t="shared" si="128"/>
        <v>1998</v>
      </c>
      <c r="T1043" s="8">
        <v>1998</v>
      </c>
      <c r="U1043" s="8">
        <f t="shared" si="129"/>
        <v>24</v>
      </c>
      <c r="V1043" s="7">
        <v>35947</v>
      </c>
      <c r="W1043" t="s">
        <v>378</v>
      </c>
      <c r="X1043" s="2">
        <v>0.77400000000000002</v>
      </c>
      <c r="Y1043" s="6">
        <f t="shared" si="134"/>
        <v>2.0661487947465366E-2</v>
      </c>
      <c r="AA1043">
        <v>7390572</v>
      </c>
      <c r="AB1043">
        <v>13549</v>
      </c>
      <c r="AD1043" t="s">
        <v>4</v>
      </c>
      <c r="AE1043">
        <v>15</v>
      </c>
      <c r="AF1043">
        <v>3</v>
      </c>
      <c r="AH1043" t="s">
        <v>377</v>
      </c>
      <c r="AI1043" t="s">
        <v>376</v>
      </c>
      <c r="AK1043" t="s">
        <v>375</v>
      </c>
      <c r="AL1043">
        <v>20</v>
      </c>
      <c r="AM1043" s="5">
        <f t="shared" si="130"/>
        <v>0.83333333333333337</v>
      </c>
      <c r="AN1043" s="4">
        <f t="shared" si="135"/>
        <v>1.2621481761958854E-3</v>
      </c>
      <c r="AO1043" s="3"/>
      <c r="AP1043">
        <v>1</v>
      </c>
      <c r="AR1043" t="s">
        <v>1</v>
      </c>
      <c r="AT1043" s="2" t="s">
        <v>0</v>
      </c>
      <c r="AU1043" s="1">
        <f t="shared" si="131"/>
        <v>1.4841686016084521</v>
      </c>
      <c r="AV1043" s="1">
        <f t="shared" si="132"/>
        <v>1.0961818061830626</v>
      </c>
      <c r="AW1043" s="1">
        <f t="shared" si="133"/>
        <v>0.70819501075767288</v>
      </c>
    </row>
    <row r="1044" spans="1:49" x14ac:dyDescent="0.2">
      <c r="A1044">
        <v>1042</v>
      </c>
      <c r="B1044" t="s">
        <v>374</v>
      </c>
      <c r="F1044" t="s">
        <v>373</v>
      </c>
      <c r="G1044" t="s">
        <v>15</v>
      </c>
      <c r="H1044" t="s">
        <v>14</v>
      </c>
      <c r="I1044" t="s">
        <v>372</v>
      </c>
      <c r="J1044">
        <v>60012708</v>
      </c>
      <c r="K1044" t="s">
        <v>371</v>
      </c>
      <c r="L1044" t="s">
        <v>370</v>
      </c>
      <c r="M1044" t="s">
        <v>73</v>
      </c>
      <c r="N1044">
        <v>1</v>
      </c>
      <c r="O1044" t="s">
        <v>369</v>
      </c>
      <c r="P1044">
        <v>7003773096</v>
      </c>
      <c r="Q1044">
        <v>60012708</v>
      </c>
      <c r="R1044" s="7">
        <v>35796</v>
      </c>
      <c r="S1044" s="8">
        <f t="shared" si="128"/>
        <v>1998</v>
      </c>
      <c r="T1044" s="8">
        <v>1998</v>
      </c>
      <c r="U1044" s="8">
        <f t="shared" si="129"/>
        <v>24</v>
      </c>
      <c r="V1044" s="7">
        <v>1998</v>
      </c>
      <c r="W1044" t="s">
        <v>159</v>
      </c>
      <c r="X1044" s="2">
        <v>0</v>
      </c>
      <c r="Y1044" s="6">
        <f t="shared" si="134"/>
        <v>0</v>
      </c>
      <c r="AB1044">
        <v>21101038512</v>
      </c>
      <c r="AC1044">
        <v>21699402</v>
      </c>
      <c r="AD1044" t="s">
        <v>4</v>
      </c>
      <c r="AE1044">
        <v>103</v>
      </c>
      <c r="AF1044" t="s">
        <v>368</v>
      </c>
      <c r="AG1044" t="s">
        <v>367</v>
      </c>
      <c r="AH1044" t="s">
        <v>366</v>
      </c>
      <c r="AI1044" t="s">
        <v>365</v>
      </c>
      <c r="AK1044" t="s">
        <v>364</v>
      </c>
      <c r="AL1044">
        <v>50</v>
      </c>
      <c r="AM1044" s="5">
        <f t="shared" si="130"/>
        <v>2.0833333333333335</v>
      </c>
      <c r="AN1044" s="4">
        <f t="shared" si="135"/>
        <v>3.1553704404897135E-3</v>
      </c>
      <c r="AO1044" s="3"/>
      <c r="AP1044">
        <v>0</v>
      </c>
      <c r="AR1044" t="s">
        <v>1</v>
      </c>
      <c r="AT1044" s="2" t="s">
        <v>0</v>
      </c>
      <c r="AU1044" s="1">
        <f t="shared" si="131"/>
        <v>9.4661113214691409E-2</v>
      </c>
      <c r="AV1044" s="1">
        <f t="shared" si="132"/>
        <v>0.15776852202448569</v>
      </c>
      <c r="AW1044" s="1">
        <f t="shared" si="133"/>
        <v>0.22087593083427995</v>
      </c>
    </row>
    <row r="1045" spans="1:49" x14ac:dyDescent="0.2">
      <c r="A1045">
        <v>1043</v>
      </c>
      <c r="B1045" t="s">
        <v>363</v>
      </c>
      <c r="C1045" t="s">
        <v>362</v>
      </c>
      <c r="F1045" t="s">
        <v>361</v>
      </c>
      <c r="G1045" t="s">
        <v>15</v>
      </c>
      <c r="H1045" t="s">
        <v>14</v>
      </c>
      <c r="I1045" t="s">
        <v>360</v>
      </c>
      <c r="J1045">
        <v>60028717</v>
      </c>
      <c r="K1045" t="s">
        <v>359</v>
      </c>
      <c r="L1045" t="s">
        <v>358</v>
      </c>
      <c r="M1045" t="s">
        <v>328</v>
      </c>
      <c r="N1045">
        <v>6</v>
      </c>
      <c r="O1045" t="s">
        <v>357</v>
      </c>
      <c r="P1045" t="s">
        <v>356</v>
      </c>
      <c r="Q1045" t="s">
        <v>355</v>
      </c>
      <c r="R1045" s="7">
        <v>35796</v>
      </c>
      <c r="S1045" s="8">
        <f t="shared" si="128"/>
        <v>1998</v>
      </c>
      <c r="T1045" s="8">
        <v>1998</v>
      </c>
      <c r="U1045" s="8">
        <f t="shared" si="129"/>
        <v>24</v>
      </c>
      <c r="V1045" s="7">
        <v>1998</v>
      </c>
      <c r="W1045" t="s">
        <v>354</v>
      </c>
      <c r="X1045" s="2">
        <v>3.6880000000000002</v>
      </c>
      <c r="Y1045" s="6">
        <f t="shared" si="134"/>
        <v>9.8449053682496471E-2</v>
      </c>
      <c r="AA1045">
        <v>319007</v>
      </c>
      <c r="AB1045">
        <v>29150</v>
      </c>
      <c r="AC1045">
        <v>10797114</v>
      </c>
      <c r="AD1045" t="s">
        <v>4</v>
      </c>
      <c r="AE1045">
        <v>80</v>
      </c>
      <c r="AF1045">
        <v>19</v>
      </c>
      <c r="AH1045" t="s">
        <v>353</v>
      </c>
      <c r="AI1045" t="s">
        <v>352</v>
      </c>
      <c r="AK1045" t="s">
        <v>351</v>
      </c>
      <c r="AL1045">
        <v>738</v>
      </c>
      <c r="AM1045" s="5">
        <f t="shared" si="130"/>
        <v>30.75</v>
      </c>
      <c r="AN1045" s="4">
        <f t="shared" si="135"/>
        <v>4.6573267701628174E-2</v>
      </c>
      <c r="AO1045" s="3"/>
      <c r="AP1045">
        <v>0</v>
      </c>
      <c r="AR1045" t="s">
        <v>1</v>
      </c>
      <c r="AT1045" s="2">
        <v>9.1609999999999996</v>
      </c>
      <c r="AU1045" s="1">
        <f t="shared" si="131"/>
        <v>8.2886317888235972</v>
      </c>
      <c r="AV1045" s="1">
        <f t="shared" si="132"/>
        <v>7.2511160692062315</v>
      </c>
      <c r="AW1045" s="1">
        <f t="shared" si="133"/>
        <v>6.2136003495888659</v>
      </c>
    </row>
    <row r="1046" spans="1:49" x14ac:dyDescent="0.2">
      <c r="A1046">
        <v>1044</v>
      </c>
      <c r="B1046" t="s">
        <v>350</v>
      </c>
      <c r="C1046" t="s">
        <v>349</v>
      </c>
      <c r="F1046" t="s">
        <v>348</v>
      </c>
      <c r="G1046" t="s">
        <v>15</v>
      </c>
      <c r="H1046" t="s">
        <v>14</v>
      </c>
      <c r="I1046" t="s">
        <v>347</v>
      </c>
      <c r="J1046" t="s">
        <v>346</v>
      </c>
      <c r="K1046" t="s">
        <v>345</v>
      </c>
      <c r="L1046" t="s">
        <v>344</v>
      </c>
      <c r="M1046" t="s">
        <v>343</v>
      </c>
      <c r="N1046">
        <v>4</v>
      </c>
      <c r="O1046" t="s">
        <v>342</v>
      </c>
      <c r="P1046" t="s">
        <v>341</v>
      </c>
      <c r="Q1046" t="s">
        <v>340</v>
      </c>
      <c r="R1046" s="7">
        <v>35796</v>
      </c>
      <c r="S1046" s="8">
        <f t="shared" si="128"/>
        <v>1998</v>
      </c>
      <c r="T1046" s="8">
        <v>1998</v>
      </c>
      <c r="U1046" s="8">
        <f t="shared" si="129"/>
        <v>24</v>
      </c>
      <c r="V1046" s="7">
        <v>1998</v>
      </c>
      <c r="W1046" t="s">
        <v>339</v>
      </c>
      <c r="X1046" s="2">
        <v>0.86399999999999999</v>
      </c>
      <c r="Y1046" s="6">
        <f t="shared" si="134"/>
        <v>2.3063986546007848E-2</v>
      </c>
      <c r="AA1046">
        <v>15206106</v>
      </c>
      <c r="AB1046">
        <v>26970</v>
      </c>
      <c r="AD1046" t="s">
        <v>4</v>
      </c>
      <c r="AE1046">
        <v>102</v>
      </c>
      <c r="AF1046">
        <v>52</v>
      </c>
      <c r="AH1046" t="s">
        <v>338</v>
      </c>
      <c r="AI1046" t="s">
        <v>337</v>
      </c>
      <c r="AK1046" t="s">
        <v>336</v>
      </c>
      <c r="AL1046">
        <v>55</v>
      </c>
      <c r="AM1046" s="5">
        <f t="shared" si="130"/>
        <v>2.2916666666666665</v>
      </c>
      <c r="AN1046" s="4">
        <f t="shared" si="135"/>
        <v>3.4709074845386844E-3</v>
      </c>
      <c r="AO1046" s="3"/>
      <c r="AP1046">
        <v>0</v>
      </c>
      <c r="AR1046" t="s">
        <v>1</v>
      </c>
      <c r="AT1046" s="2">
        <v>2.9910000000000001</v>
      </c>
      <c r="AU1046" s="1">
        <f t="shared" si="131"/>
        <v>1.7186062827567097</v>
      </c>
      <c r="AV1046" s="1">
        <f t="shared" si="132"/>
        <v>1.3267447015273266</v>
      </c>
      <c r="AW1046" s="1">
        <f t="shared" si="133"/>
        <v>0.9348831202979434</v>
      </c>
    </row>
    <row r="1047" spans="1:49" x14ac:dyDescent="0.2">
      <c r="A1047">
        <v>1045</v>
      </c>
      <c r="B1047" t="s">
        <v>335</v>
      </c>
      <c r="C1047" t="s">
        <v>334</v>
      </c>
      <c r="D1047" t="s">
        <v>333</v>
      </c>
      <c r="F1047" t="s">
        <v>332</v>
      </c>
      <c r="G1047" t="s">
        <v>15</v>
      </c>
      <c r="H1047" t="s">
        <v>14</v>
      </c>
      <c r="I1047" t="s">
        <v>331</v>
      </c>
      <c r="J1047">
        <v>60022995</v>
      </c>
      <c r="K1047" t="s">
        <v>330</v>
      </c>
      <c r="L1047" t="s">
        <v>329</v>
      </c>
      <c r="M1047" t="s">
        <v>328</v>
      </c>
      <c r="N1047">
        <v>3</v>
      </c>
      <c r="O1047" t="s">
        <v>327</v>
      </c>
      <c r="P1047" t="s">
        <v>326</v>
      </c>
      <c r="Q1047" t="s">
        <v>325</v>
      </c>
      <c r="R1047" s="7">
        <v>35796</v>
      </c>
      <c r="S1047" s="8">
        <f t="shared" si="128"/>
        <v>1998</v>
      </c>
      <c r="T1047" s="8">
        <v>1998</v>
      </c>
      <c r="U1047" s="8">
        <f t="shared" si="129"/>
        <v>24</v>
      </c>
      <c r="V1047" s="7">
        <v>35796</v>
      </c>
      <c r="W1047" t="s">
        <v>324</v>
      </c>
      <c r="X1047" s="2">
        <v>0.90400000000000003</v>
      </c>
      <c r="Y1047" s="6">
        <f t="shared" si="134"/>
        <v>2.4131763700915621E-2</v>
      </c>
      <c r="AA1047">
        <v>2578972</v>
      </c>
      <c r="AB1047">
        <v>24537</v>
      </c>
      <c r="AD1047" t="s">
        <v>4</v>
      </c>
      <c r="AE1047">
        <v>98</v>
      </c>
      <c r="AF1047" s="9">
        <v>44256</v>
      </c>
      <c r="AH1047" t="s">
        <v>323</v>
      </c>
      <c r="AI1047" t="s">
        <v>322</v>
      </c>
      <c r="AJ1047" t="s">
        <v>321</v>
      </c>
      <c r="AK1047" t="s">
        <v>320</v>
      </c>
      <c r="AL1047">
        <v>24</v>
      </c>
      <c r="AM1047" s="5">
        <f t="shared" si="130"/>
        <v>1</v>
      </c>
      <c r="AN1047" s="4">
        <f t="shared" si="135"/>
        <v>1.5145778114350624E-3</v>
      </c>
      <c r="AO1047" s="3"/>
      <c r="AP1047">
        <v>0</v>
      </c>
      <c r="AR1047" t="s">
        <v>1</v>
      </c>
      <c r="AT1047" s="2" t="s">
        <v>0</v>
      </c>
      <c r="AU1047" s="1">
        <f t="shared" si="131"/>
        <v>1.7346607934071452</v>
      </c>
      <c r="AV1047" s="1">
        <f t="shared" si="132"/>
        <v>1.2823170756175342</v>
      </c>
      <c r="AW1047" s="1">
        <f t="shared" si="133"/>
        <v>0.82997335782792303</v>
      </c>
    </row>
    <row r="1048" spans="1:49" x14ac:dyDescent="0.2">
      <c r="A1048">
        <v>1046</v>
      </c>
      <c r="B1048" t="s">
        <v>319</v>
      </c>
      <c r="C1048" t="s">
        <v>318</v>
      </c>
      <c r="F1048" t="s">
        <v>317</v>
      </c>
      <c r="G1048" t="s">
        <v>15</v>
      </c>
      <c r="H1048" t="s">
        <v>14</v>
      </c>
      <c r="I1048" t="s">
        <v>316</v>
      </c>
      <c r="J1048">
        <v>60024199</v>
      </c>
      <c r="K1048" t="s">
        <v>315</v>
      </c>
      <c r="L1048" t="s">
        <v>314</v>
      </c>
      <c r="M1048" t="s">
        <v>300</v>
      </c>
      <c r="N1048">
        <v>3</v>
      </c>
      <c r="O1048" t="s">
        <v>313</v>
      </c>
      <c r="P1048" t="s">
        <v>312</v>
      </c>
      <c r="Q1048" t="s">
        <v>311</v>
      </c>
      <c r="R1048" s="7">
        <v>35796</v>
      </c>
      <c r="S1048" s="8">
        <f t="shared" si="128"/>
        <v>1998</v>
      </c>
      <c r="T1048" s="8">
        <v>1998</v>
      </c>
      <c r="U1048" s="8">
        <f t="shared" si="129"/>
        <v>24</v>
      </c>
      <c r="V1048" s="7">
        <v>1998</v>
      </c>
      <c r="W1048" t="s">
        <v>310</v>
      </c>
      <c r="X1048" s="2">
        <v>0.68400000000000005</v>
      </c>
      <c r="Y1048" s="6">
        <f t="shared" si="134"/>
        <v>1.8258989348922883E-2</v>
      </c>
      <c r="AA1048">
        <v>9412948</v>
      </c>
      <c r="AB1048">
        <v>13469</v>
      </c>
      <c r="AD1048" t="s">
        <v>4</v>
      </c>
      <c r="AE1048">
        <v>7</v>
      </c>
      <c r="AF1048">
        <v>5</v>
      </c>
      <c r="AH1048" t="s">
        <v>309</v>
      </c>
      <c r="AI1048" t="s">
        <v>308</v>
      </c>
      <c r="AK1048" t="s">
        <v>307</v>
      </c>
      <c r="AL1048">
        <v>2</v>
      </c>
      <c r="AM1048" s="5">
        <f t="shared" si="130"/>
        <v>8.3333333333333329E-2</v>
      </c>
      <c r="AN1048" s="4">
        <f t="shared" si="135"/>
        <v>1.2621481761958852E-4</v>
      </c>
      <c r="AO1048" s="3"/>
      <c r="AP1048">
        <v>0</v>
      </c>
      <c r="AR1048" t="s">
        <v>1</v>
      </c>
      <c r="AT1048" s="2">
        <v>1.915</v>
      </c>
      <c r="AU1048" s="1">
        <f t="shared" si="131"/>
        <v>1.2819156989531895</v>
      </c>
      <c r="AV1048" s="1">
        <f t="shared" si="132"/>
        <v>0.91926020832712363</v>
      </c>
      <c r="AW1048" s="1">
        <f t="shared" si="133"/>
        <v>0.55660471770105768</v>
      </c>
    </row>
    <row r="1049" spans="1:49" x14ac:dyDescent="0.2">
      <c r="A1049">
        <v>1047</v>
      </c>
      <c r="B1049" t="s">
        <v>306</v>
      </c>
      <c r="C1049" t="s">
        <v>305</v>
      </c>
      <c r="F1049" t="s">
        <v>304</v>
      </c>
      <c r="G1049" t="s">
        <v>15</v>
      </c>
      <c r="H1049" t="s">
        <v>14</v>
      </c>
      <c r="I1049" t="s">
        <v>303</v>
      </c>
      <c r="J1049">
        <v>60019615</v>
      </c>
      <c r="K1049" t="s">
        <v>302</v>
      </c>
      <c r="L1049" t="s">
        <v>301</v>
      </c>
      <c r="M1049" t="s">
        <v>300</v>
      </c>
      <c r="N1049">
        <v>1</v>
      </c>
      <c r="O1049" t="s">
        <v>299</v>
      </c>
      <c r="P1049">
        <v>7003782248</v>
      </c>
      <c r="Q1049">
        <v>60019615</v>
      </c>
      <c r="R1049" s="7">
        <v>35796</v>
      </c>
      <c r="S1049" s="8">
        <f t="shared" si="128"/>
        <v>1998</v>
      </c>
      <c r="T1049" s="8">
        <v>1998</v>
      </c>
      <c r="U1049" s="8">
        <f t="shared" si="129"/>
        <v>24</v>
      </c>
      <c r="V1049" s="7">
        <v>1998</v>
      </c>
      <c r="W1049" t="s">
        <v>5</v>
      </c>
      <c r="X1049" s="2">
        <v>1.887</v>
      </c>
      <c r="Y1049" s="6">
        <f t="shared" si="134"/>
        <v>5.0372387282774087E-2</v>
      </c>
      <c r="AA1049">
        <v>15507998</v>
      </c>
      <c r="AB1049">
        <v>110157</v>
      </c>
      <c r="AC1049">
        <v>15502368</v>
      </c>
      <c r="AD1049" t="s">
        <v>4</v>
      </c>
      <c r="AE1049">
        <v>57</v>
      </c>
      <c r="AF1049">
        <v>9</v>
      </c>
      <c r="AH1049" t="s">
        <v>298</v>
      </c>
      <c r="AI1049" t="s">
        <v>297</v>
      </c>
      <c r="AK1049" t="s">
        <v>296</v>
      </c>
      <c r="AL1049">
        <v>148</v>
      </c>
      <c r="AM1049" s="5">
        <f t="shared" si="130"/>
        <v>6.166666666666667</v>
      </c>
      <c r="AN1049" s="4">
        <f t="shared" si="135"/>
        <v>9.3398965038495527E-3</v>
      </c>
      <c r="AO1049" s="3"/>
      <c r="AP1049">
        <v>0</v>
      </c>
      <c r="AR1049" t="s">
        <v>1</v>
      </c>
      <c r="AT1049" s="2" t="s">
        <v>0</v>
      </c>
      <c r="AU1049" s="1">
        <f t="shared" si="131"/>
        <v>3.8062640049096723</v>
      </c>
      <c r="AV1049" s="1">
        <f t="shared" si="132"/>
        <v>2.9856141893311818</v>
      </c>
      <c r="AW1049" s="1">
        <f t="shared" si="133"/>
        <v>2.1649643737526909</v>
      </c>
    </row>
    <row r="1050" spans="1:49" x14ac:dyDescent="0.2">
      <c r="A1050">
        <v>1048</v>
      </c>
      <c r="B1050" t="s">
        <v>295</v>
      </c>
      <c r="C1050" t="s">
        <v>294</v>
      </c>
      <c r="F1050" t="s">
        <v>293</v>
      </c>
      <c r="G1050" t="s">
        <v>15</v>
      </c>
      <c r="H1050" t="s">
        <v>14</v>
      </c>
      <c r="I1050" t="s">
        <v>292</v>
      </c>
      <c r="J1050">
        <v>60074756</v>
      </c>
      <c r="K1050" t="s">
        <v>291</v>
      </c>
      <c r="L1050" t="s">
        <v>290</v>
      </c>
      <c r="M1050" t="s">
        <v>73</v>
      </c>
      <c r="N1050">
        <v>1</v>
      </c>
      <c r="O1050" t="s">
        <v>289</v>
      </c>
      <c r="P1050">
        <v>7005776649</v>
      </c>
      <c r="Q1050">
        <v>60074756</v>
      </c>
      <c r="R1050" s="7">
        <v>35796</v>
      </c>
      <c r="S1050" s="8">
        <f t="shared" si="128"/>
        <v>1998</v>
      </c>
      <c r="T1050" s="8">
        <v>1998</v>
      </c>
      <c r="U1050" s="8">
        <f t="shared" si="129"/>
        <v>24</v>
      </c>
      <c r="V1050" s="7">
        <v>1998</v>
      </c>
      <c r="W1050" t="s">
        <v>5</v>
      </c>
      <c r="X1050" s="2">
        <v>1.887</v>
      </c>
      <c r="Y1050" s="6">
        <f t="shared" si="134"/>
        <v>5.0372387282774087E-2</v>
      </c>
      <c r="AA1050">
        <v>15507998</v>
      </c>
      <c r="AB1050">
        <v>110157</v>
      </c>
      <c r="AC1050">
        <v>15502368</v>
      </c>
      <c r="AD1050" t="s">
        <v>4</v>
      </c>
      <c r="AE1050">
        <v>57</v>
      </c>
      <c r="AF1050">
        <v>4</v>
      </c>
      <c r="AH1050" t="s">
        <v>288</v>
      </c>
      <c r="AI1050" t="s">
        <v>287</v>
      </c>
      <c r="AK1050" t="s">
        <v>286</v>
      </c>
      <c r="AL1050">
        <v>246</v>
      </c>
      <c r="AM1050" s="5">
        <f t="shared" si="130"/>
        <v>10.25</v>
      </c>
      <c r="AN1050" s="4">
        <f t="shared" si="135"/>
        <v>1.552442256720939E-2</v>
      </c>
      <c r="AO1050" s="3"/>
      <c r="AP1050">
        <v>0</v>
      </c>
      <c r="AR1050" t="s">
        <v>1</v>
      </c>
      <c r="AT1050" s="2" t="s">
        <v>0</v>
      </c>
      <c r="AU1050" s="1">
        <f t="shared" si="131"/>
        <v>3.9917997868104673</v>
      </c>
      <c r="AV1050" s="1">
        <f t="shared" si="132"/>
        <v>3.2948404924991737</v>
      </c>
      <c r="AW1050" s="1">
        <f t="shared" si="133"/>
        <v>2.59788119818788</v>
      </c>
    </row>
    <row r="1051" spans="1:49" x14ac:dyDescent="0.2">
      <c r="A1051">
        <v>1049</v>
      </c>
      <c r="B1051" t="s">
        <v>285</v>
      </c>
      <c r="C1051" t="s">
        <v>284</v>
      </c>
      <c r="F1051" t="s">
        <v>283</v>
      </c>
      <c r="G1051" t="s">
        <v>15</v>
      </c>
      <c r="H1051" t="s">
        <v>14</v>
      </c>
      <c r="I1051" t="s">
        <v>282</v>
      </c>
      <c r="J1051" t="s">
        <v>281</v>
      </c>
      <c r="K1051" t="s">
        <v>280</v>
      </c>
      <c r="L1051" t="s">
        <v>279</v>
      </c>
      <c r="M1051" t="s">
        <v>278</v>
      </c>
      <c r="N1051">
        <v>8</v>
      </c>
      <c r="O1051" t="s">
        <v>277</v>
      </c>
      <c r="P1051" t="s">
        <v>276</v>
      </c>
      <c r="Q1051" t="s">
        <v>275</v>
      </c>
      <c r="R1051" s="7">
        <v>35796</v>
      </c>
      <c r="S1051" s="8">
        <f t="shared" si="128"/>
        <v>1998</v>
      </c>
      <c r="T1051" s="8">
        <v>1998</v>
      </c>
      <c r="U1051" s="8">
        <f t="shared" si="129"/>
        <v>24</v>
      </c>
      <c r="V1051" s="7">
        <v>36008</v>
      </c>
      <c r="W1051" t="s">
        <v>274</v>
      </c>
      <c r="X1051" s="2">
        <v>0.69299999999999995</v>
      </c>
      <c r="Y1051" s="6">
        <f t="shared" si="134"/>
        <v>1.8499239208777128E-2</v>
      </c>
      <c r="AA1051">
        <v>11440546</v>
      </c>
      <c r="AB1051">
        <v>24824</v>
      </c>
      <c r="AD1051" t="s">
        <v>4</v>
      </c>
      <c r="AE1051">
        <v>22</v>
      </c>
      <c r="AF1051">
        <v>8</v>
      </c>
      <c r="AH1051" t="s">
        <v>273</v>
      </c>
      <c r="AI1051" t="s">
        <v>272</v>
      </c>
      <c r="AK1051" t="s">
        <v>271</v>
      </c>
      <c r="AL1051">
        <v>54</v>
      </c>
      <c r="AM1051" s="5">
        <f t="shared" si="130"/>
        <v>2.25</v>
      </c>
      <c r="AN1051" s="4">
        <f t="shared" si="135"/>
        <v>3.4078000757288905E-3</v>
      </c>
      <c r="AO1051" s="3"/>
      <c r="AP1051">
        <v>0</v>
      </c>
      <c r="AR1051" t="s">
        <v>1</v>
      </c>
      <c r="AT1051" s="2">
        <v>3.5910000000000002</v>
      </c>
      <c r="AU1051" s="1">
        <f t="shared" si="131"/>
        <v>1.3971807468862656</v>
      </c>
      <c r="AV1051" s="1">
        <f t="shared" si="132"/>
        <v>1.0953519642253009</v>
      </c>
      <c r="AW1051" s="1">
        <f t="shared" si="133"/>
        <v>0.7935231815643361</v>
      </c>
    </row>
    <row r="1052" spans="1:49" x14ac:dyDescent="0.2">
      <c r="A1052">
        <v>1050</v>
      </c>
      <c r="B1052" t="s">
        <v>270</v>
      </c>
      <c r="C1052" t="s">
        <v>269</v>
      </c>
      <c r="F1052" t="s">
        <v>268</v>
      </c>
      <c r="G1052" t="s">
        <v>15</v>
      </c>
      <c r="H1052" t="s">
        <v>14</v>
      </c>
      <c r="I1052" t="s">
        <v>267</v>
      </c>
      <c r="J1052" t="s">
        <v>266</v>
      </c>
      <c r="K1052" t="s">
        <v>265</v>
      </c>
      <c r="L1052" t="s">
        <v>264</v>
      </c>
      <c r="M1052" t="s">
        <v>263</v>
      </c>
      <c r="N1052">
        <v>4</v>
      </c>
      <c r="O1052" t="s">
        <v>262</v>
      </c>
      <c r="P1052" t="s">
        <v>261</v>
      </c>
      <c r="Q1052" t="s">
        <v>260</v>
      </c>
      <c r="R1052" s="7">
        <v>35796</v>
      </c>
      <c r="S1052" s="8">
        <f t="shared" si="128"/>
        <v>1998</v>
      </c>
      <c r="T1052" s="8">
        <v>1998</v>
      </c>
      <c r="U1052" s="8">
        <f t="shared" si="129"/>
        <v>24</v>
      </c>
      <c r="V1052" s="7">
        <v>1998</v>
      </c>
      <c r="W1052" t="s">
        <v>259</v>
      </c>
      <c r="X1052" s="2">
        <v>1.3480000000000001</v>
      </c>
      <c r="Y1052" s="6">
        <f t="shared" si="134"/>
        <v>3.598409012039188E-2</v>
      </c>
      <c r="AA1052">
        <v>201669</v>
      </c>
      <c r="AB1052">
        <v>25264</v>
      </c>
      <c r="AD1052" t="s">
        <v>4</v>
      </c>
      <c r="AE1052">
        <v>37</v>
      </c>
      <c r="AF1052">
        <v>8</v>
      </c>
      <c r="AH1052" t="s">
        <v>258</v>
      </c>
      <c r="AI1052" t="s">
        <v>257</v>
      </c>
      <c r="AK1052" t="s">
        <v>256</v>
      </c>
      <c r="AL1052">
        <v>25</v>
      </c>
      <c r="AM1052" s="5">
        <f t="shared" si="130"/>
        <v>1.0416666666666667</v>
      </c>
      <c r="AN1052" s="4">
        <f t="shared" si="135"/>
        <v>1.5776852202448568E-3</v>
      </c>
      <c r="AO1052" s="3"/>
      <c r="AP1052">
        <v>0</v>
      </c>
      <c r="AR1052" t="s">
        <v>1</v>
      </c>
      <c r="AT1052" s="2">
        <v>5.165</v>
      </c>
      <c r="AU1052" s="1">
        <f t="shared" si="131"/>
        <v>2.566216865034777</v>
      </c>
      <c r="AV1052" s="1">
        <f t="shared" si="132"/>
        <v>1.8780887670318369</v>
      </c>
      <c r="AW1052" s="1">
        <f t="shared" si="133"/>
        <v>1.1899606690288964</v>
      </c>
    </row>
    <row r="1053" spans="1:49" x14ac:dyDescent="0.2">
      <c r="A1053">
        <v>1051</v>
      </c>
      <c r="B1053" t="s">
        <v>255</v>
      </c>
      <c r="C1053" t="s">
        <v>254</v>
      </c>
      <c r="F1053" t="s">
        <v>253</v>
      </c>
      <c r="G1053" t="s">
        <v>15</v>
      </c>
      <c r="H1053" t="s">
        <v>14</v>
      </c>
      <c r="I1053" t="s">
        <v>252</v>
      </c>
      <c r="J1053">
        <v>60013983</v>
      </c>
      <c r="K1053" t="s">
        <v>251</v>
      </c>
      <c r="L1053" t="s">
        <v>250</v>
      </c>
      <c r="M1053" t="s">
        <v>249</v>
      </c>
      <c r="N1053">
        <v>4</v>
      </c>
      <c r="O1053" t="s">
        <v>248</v>
      </c>
      <c r="P1053" t="s">
        <v>247</v>
      </c>
      <c r="Q1053" t="s">
        <v>246</v>
      </c>
      <c r="R1053" s="7">
        <v>35796</v>
      </c>
      <c r="S1053" s="8">
        <f t="shared" si="128"/>
        <v>1998</v>
      </c>
      <c r="T1053" s="8">
        <v>1998</v>
      </c>
      <c r="U1053" s="8">
        <f t="shared" si="129"/>
        <v>24</v>
      </c>
      <c r="V1053" s="7">
        <v>35916</v>
      </c>
      <c r="W1053" t="s">
        <v>245</v>
      </c>
      <c r="X1053" s="2">
        <v>0.251</v>
      </c>
      <c r="Y1053" s="6">
        <f t="shared" si="134"/>
        <v>6.7003016470462617E-3</v>
      </c>
      <c r="AA1053">
        <v>207217</v>
      </c>
      <c r="AB1053">
        <v>26145</v>
      </c>
      <c r="AC1053">
        <v>13623060</v>
      </c>
      <c r="AD1053" t="s">
        <v>4</v>
      </c>
      <c r="AE1053">
        <v>84</v>
      </c>
      <c r="AF1053">
        <v>5</v>
      </c>
      <c r="AH1053" t="s">
        <v>244</v>
      </c>
      <c r="AI1053" t="s">
        <v>243</v>
      </c>
      <c r="AK1053" t="s">
        <v>242</v>
      </c>
      <c r="AL1053">
        <v>4</v>
      </c>
      <c r="AM1053" s="5">
        <f t="shared" si="130"/>
        <v>0.16666666666666666</v>
      </c>
      <c r="AN1053" s="4">
        <f t="shared" si="135"/>
        <v>2.5242963523917705E-4</v>
      </c>
      <c r="AO1053" s="3"/>
      <c r="AP1053">
        <v>0</v>
      </c>
      <c r="AR1053" t="s">
        <v>1</v>
      </c>
      <c r="AT1053" s="2">
        <v>1.3360000000000001</v>
      </c>
      <c r="AU1053" s="1">
        <f t="shared" si="131"/>
        <v>0.4765940043504136</v>
      </c>
      <c r="AV1053" s="1">
        <f t="shared" si="132"/>
        <v>0.34763656411427196</v>
      </c>
      <c r="AW1053" s="1">
        <f t="shared" si="133"/>
        <v>0.21867912387813021</v>
      </c>
    </row>
    <row r="1054" spans="1:49" x14ac:dyDescent="0.2">
      <c r="A1054">
        <v>1052</v>
      </c>
      <c r="B1054" t="s">
        <v>241</v>
      </c>
      <c r="C1054" t="s">
        <v>240</v>
      </c>
      <c r="F1054" t="s">
        <v>239</v>
      </c>
      <c r="G1054" t="s">
        <v>15</v>
      </c>
      <c r="H1054" t="s">
        <v>14</v>
      </c>
      <c r="I1054" t="s">
        <v>238</v>
      </c>
      <c r="J1054">
        <v>60008950</v>
      </c>
      <c r="K1054" t="s">
        <v>237</v>
      </c>
      <c r="L1054" t="s">
        <v>236</v>
      </c>
      <c r="M1054" t="s">
        <v>235</v>
      </c>
      <c r="N1054">
        <v>2</v>
      </c>
      <c r="O1054" t="s">
        <v>234</v>
      </c>
      <c r="P1054" t="s">
        <v>233</v>
      </c>
      <c r="Q1054" t="s">
        <v>232</v>
      </c>
      <c r="R1054" s="7">
        <v>35796</v>
      </c>
      <c r="S1054" s="8">
        <f t="shared" si="128"/>
        <v>1998</v>
      </c>
      <c r="T1054" s="8">
        <v>1998</v>
      </c>
      <c r="U1054" s="8">
        <f t="shared" si="129"/>
        <v>24</v>
      </c>
      <c r="V1054" s="7">
        <v>35855</v>
      </c>
      <c r="W1054" t="s">
        <v>69</v>
      </c>
      <c r="X1054" s="2">
        <v>0.75</v>
      </c>
      <c r="Y1054" s="6">
        <f t="shared" si="134"/>
        <v>2.0020821654520703E-2</v>
      </c>
      <c r="AA1054" t="s">
        <v>68</v>
      </c>
      <c r="AB1054">
        <v>29221</v>
      </c>
      <c r="AD1054" t="s">
        <v>4</v>
      </c>
      <c r="AE1054">
        <v>5</v>
      </c>
      <c r="AF1054">
        <v>3</v>
      </c>
      <c r="AH1054" t="s">
        <v>231</v>
      </c>
      <c r="AI1054" t="s">
        <v>230</v>
      </c>
      <c r="AK1054" t="s">
        <v>229</v>
      </c>
      <c r="AL1054">
        <v>48</v>
      </c>
      <c r="AM1054" s="5">
        <f t="shared" si="130"/>
        <v>2</v>
      </c>
      <c r="AN1054" s="4">
        <f t="shared" si="135"/>
        <v>3.0291556228701248E-3</v>
      </c>
      <c r="AO1054" s="3"/>
      <c r="AP1054">
        <v>0</v>
      </c>
      <c r="AR1054" t="s">
        <v>1</v>
      </c>
      <c r="AT1054" s="2">
        <v>2.0230000000000001</v>
      </c>
      <c r="AU1054" s="1">
        <f t="shared" si="131"/>
        <v>1.4923321845025528</v>
      </c>
      <c r="AV1054" s="1">
        <f t="shared" si="132"/>
        <v>1.1524988638695415</v>
      </c>
      <c r="AW1054" s="1">
        <f t="shared" si="133"/>
        <v>0.81266554323652984</v>
      </c>
    </row>
    <row r="1055" spans="1:49" x14ac:dyDescent="0.2">
      <c r="A1055">
        <v>1053</v>
      </c>
      <c r="B1055" t="s">
        <v>228</v>
      </c>
      <c r="C1055" t="s">
        <v>227</v>
      </c>
      <c r="F1055" t="s">
        <v>226</v>
      </c>
      <c r="G1055" t="s">
        <v>15</v>
      </c>
      <c r="H1055" t="s">
        <v>14</v>
      </c>
      <c r="I1055" t="s">
        <v>225</v>
      </c>
      <c r="J1055">
        <v>60018020</v>
      </c>
      <c r="K1055" t="s">
        <v>224</v>
      </c>
      <c r="L1055" t="s">
        <v>223</v>
      </c>
      <c r="M1055" t="s">
        <v>73</v>
      </c>
      <c r="N1055">
        <v>1</v>
      </c>
      <c r="O1055" t="s">
        <v>222</v>
      </c>
      <c r="P1055">
        <v>7005603137</v>
      </c>
      <c r="Q1055">
        <v>60018020</v>
      </c>
      <c r="R1055" s="7">
        <v>35796</v>
      </c>
      <c r="S1055" s="8">
        <f t="shared" si="128"/>
        <v>1998</v>
      </c>
      <c r="T1055" s="8">
        <v>1998</v>
      </c>
      <c r="U1055" s="8">
        <f t="shared" si="129"/>
        <v>24</v>
      </c>
      <c r="V1055" s="7">
        <v>35886</v>
      </c>
      <c r="W1055" t="s">
        <v>221</v>
      </c>
      <c r="X1055" s="2">
        <v>0.60499999999999998</v>
      </c>
      <c r="Y1055" s="6">
        <f t="shared" si="134"/>
        <v>1.6150129467980032E-2</v>
      </c>
      <c r="AA1055">
        <v>346748</v>
      </c>
      <c r="AB1055">
        <v>15563</v>
      </c>
      <c r="AD1055" t="s">
        <v>4</v>
      </c>
      <c r="AE1055">
        <v>69</v>
      </c>
      <c r="AF1055">
        <v>4</v>
      </c>
      <c r="AH1055" t="s">
        <v>220</v>
      </c>
      <c r="AI1055" t="s">
        <v>219</v>
      </c>
      <c r="AK1055" t="s">
        <v>218</v>
      </c>
      <c r="AL1055">
        <v>32</v>
      </c>
      <c r="AM1055" s="5">
        <f t="shared" si="130"/>
        <v>1.3333333333333333</v>
      </c>
      <c r="AN1055" s="4">
        <f t="shared" si="135"/>
        <v>2.0194370819134164E-3</v>
      </c>
      <c r="AO1055" s="3"/>
      <c r="AP1055">
        <v>0</v>
      </c>
      <c r="AR1055" t="s">
        <v>1</v>
      </c>
      <c r="AT1055" s="2">
        <v>1.5229999999999999</v>
      </c>
      <c r="AU1055" s="1">
        <f t="shared" si="131"/>
        <v>1.1910921752160046</v>
      </c>
      <c r="AV1055" s="1">
        <f t="shared" si="132"/>
        <v>0.90847832749467239</v>
      </c>
      <c r="AW1055" s="1">
        <f t="shared" si="133"/>
        <v>0.62586447977334014</v>
      </c>
    </row>
    <row r="1056" spans="1:49" x14ac:dyDescent="0.2">
      <c r="A1056">
        <v>1054</v>
      </c>
      <c r="B1056" t="s">
        <v>217</v>
      </c>
      <c r="C1056" t="s">
        <v>216</v>
      </c>
      <c r="F1056" t="s">
        <v>215</v>
      </c>
      <c r="G1056" t="s">
        <v>15</v>
      </c>
      <c r="H1056" t="s">
        <v>14</v>
      </c>
      <c r="I1056" t="s">
        <v>214</v>
      </c>
      <c r="J1056">
        <v>60010065</v>
      </c>
      <c r="K1056" t="s">
        <v>213</v>
      </c>
      <c r="L1056" t="s">
        <v>212</v>
      </c>
      <c r="M1056" t="s">
        <v>73</v>
      </c>
      <c r="N1056">
        <v>2</v>
      </c>
      <c r="O1056" t="s">
        <v>211</v>
      </c>
      <c r="P1056" t="s">
        <v>210</v>
      </c>
      <c r="Q1056" t="s">
        <v>209</v>
      </c>
      <c r="R1056" s="7">
        <v>35796</v>
      </c>
      <c r="S1056" s="8">
        <f t="shared" si="128"/>
        <v>1998</v>
      </c>
      <c r="T1056" s="8">
        <v>1998</v>
      </c>
      <c r="U1056" s="8">
        <f t="shared" si="129"/>
        <v>24</v>
      </c>
      <c r="V1056" s="7">
        <v>1998</v>
      </c>
      <c r="W1056" t="s">
        <v>208</v>
      </c>
      <c r="X1056" s="2">
        <v>0.28599999999999998</v>
      </c>
      <c r="Y1056" s="6">
        <f t="shared" si="134"/>
        <v>7.6346066575905605E-3</v>
      </c>
      <c r="AA1056">
        <v>9205071</v>
      </c>
      <c r="AB1056">
        <v>28139</v>
      </c>
      <c r="AC1056">
        <v>15693937</v>
      </c>
      <c r="AD1056" t="s">
        <v>4</v>
      </c>
      <c r="AE1056">
        <v>12</v>
      </c>
      <c r="AF1056">
        <v>3</v>
      </c>
      <c r="AH1056" t="s">
        <v>207</v>
      </c>
      <c r="AI1056" t="s">
        <v>206</v>
      </c>
      <c r="AK1056" t="s">
        <v>205</v>
      </c>
      <c r="AL1056">
        <v>29</v>
      </c>
      <c r="AM1056" s="5">
        <f t="shared" si="130"/>
        <v>1.2083333333333333</v>
      </c>
      <c r="AN1056" s="4">
        <f t="shared" si="135"/>
        <v>1.8301148554840337E-3</v>
      </c>
      <c r="AO1056" s="3"/>
      <c r="AP1056">
        <v>0</v>
      </c>
      <c r="AQ1056" t="s">
        <v>204</v>
      </c>
      <c r="AR1056" t="s">
        <v>203</v>
      </c>
      <c r="AS1056" t="s">
        <v>202</v>
      </c>
      <c r="AT1056" s="2" t="s">
        <v>0</v>
      </c>
      <c r="AU1056" s="1">
        <f t="shared" si="131"/>
        <v>0.58932591169586024</v>
      </c>
      <c r="AV1056" s="1">
        <f t="shared" si="132"/>
        <v>0.47323607565372972</v>
      </c>
      <c r="AW1056" s="1">
        <f t="shared" si="133"/>
        <v>0.35714623961159919</v>
      </c>
    </row>
    <row r="1057" spans="1:49" x14ac:dyDescent="0.2">
      <c r="A1057">
        <v>1055</v>
      </c>
      <c r="B1057" t="s">
        <v>201</v>
      </c>
      <c r="C1057" t="s">
        <v>200</v>
      </c>
      <c r="D1057" t="s">
        <v>199</v>
      </c>
      <c r="F1057" t="s">
        <v>198</v>
      </c>
      <c r="G1057" t="s">
        <v>15</v>
      </c>
      <c r="H1057" t="s">
        <v>14</v>
      </c>
      <c r="I1057" t="s">
        <v>197</v>
      </c>
      <c r="J1057" t="s">
        <v>196</v>
      </c>
      <c r="K1057" t="s">
        <v>195</v>
      </c>
      <c r="L1057" t="s">
        <v>194</v>
      </c>
      <c r="M1057" t="s">
        <v>193</v>
      </c>
      <c r="N1057">
        <v>5</v>
      </c>
      <c r="O1057" t="s">
        <v>192</v>
      </c>
      <c r="P1057" t="s">
        <v>191</v>
      </c>
      <c r="Q1057" t="s">
        <v>190</v>
      </c>
      <c r="R1057" s="7">
        <v>35796</v>
      </c>
      <c r="S1057" s="8">
        <f t="shared" si="128"/>
        <v>1998</v>
      </c>
      <c r="T1057" s="8">
        <v>1998</v>
      </c>
      <c r="U1057" s="8">
        <f t="shared" si="129"/>
        <v>24</v>
      </c>
      <c r="V1057" s="7">
        <v>35886</v>
      </c>
      <c r="W1057" t="s">
        <v>189</v>
      </c>
      <c r="X1057" s="2">
        <v>0.73799999999999999</v>
      </c>
      <c r="Y1057" s="6">
        <f t="shared" si="134"/>
        <v>1.9700488508048369E-2</v>
      </c>
      <c r="AA1057" t="s">
        <v>188</v>
      </c>
      <c r="AB1057">
        <v>12489</v>
      </c>
      <c r="AD1057" t="s">
        <v>4</v>
      </c>
      <c r="AE1057">
        <v>49</v>
      </c>
      <c r="AF1057">
        <v>4</v>
      </c>
      <c r="AH1057" t="s">
        <v>187</v>
      </c>
      <c r="AI1057" t="s">
        <v>186</v>
      </c>
      <c r="AK1057" t="s">
        <v>185</v>
      </c>
      <c r="AL1057">
        <v>16</v>
      </c>
      <c r="AM1057" s="5">
        <f t="shared" si="130"/>
        <v>0.66666666666666663</v>
      </c>
      <c r="AN1057" s="4">
        <f t="shared" si="135"/>
        <v>1.0097185409567082E-3</v>
      </c>
      <c r="AO1057" s="3"/>
      <c r="AP1057">
        <v>0</v>
      </c>
      <c r="AR1057" t="s">
        <v>1</v>
      </c>
      <c r="AT1057" s="2">
        <v>3.6269999999999998</v>
      </c>
      <c r="AU1057" s="1">
        <f t="shared" si="131"/>
        <v>1.4093257517920872</v>
      </c>
      <c r="AV1057" s="1">
        <f t="shared" si="132"/>
        <v>1.035510352450254</v>
      </c>
      <c r="AW1057" s="1">
        <f t="shared" si="133"/>
        <v>0.66169495310842064</v>
      </c>
    </row>
    <row r="1058" spans="1:49" x14ac:dyDescent="0.2">
      <c r="A1058">
        <v>1056</v>
      </c>
      <c r="B1058" t="s">
        <v>184</v>
      </c>
      <c r="C1058" t="s">
        <v>183</v>
      </c>
      <c r="F1058" t="s">
        <v>182</v>
      </c>
      <c r="G1058" t="s">
        <v>15</v>
      </c>
      <c r="H1058" t="s">
        <v>14</v>
      </c>
      <c r="I1058" t="s">
        <v>181</v>
      </c>
      <c r="J1058" t="s">
        <v>180</v>
      </c>
      <c r="K1058" t="s">
        <v>179</v>
      </c>
      <c r="L1058" t="s">
        <v>178</v>
      </c>
      <c r="M1058" t="s">
        <v>26</v>
      </c>
      <c r="N1058">
        <v>6</v>
      </c>
      <c r="O1058" t="s">
        <v>177</v>
      </c>
      <c r="P1058" t="s">
        <v>176</v>
      </c>
      <c r="Q1058" t="s">
        <v>175</v>
      </c>
      <c r="R1058" s="7">
        <v>35796</v>
      </c>
      <c r="S1058" s="8">
        <f t="shared" si="128"/>
        <v>1998</v>
      </c>
      <c r="T1058" s="8">
        <v>1998</v>
      </c>
      <c r="U1058" s="8">
        <f t="shared" si="129"/>
        <v>24</v>
      </c>
      <c r="V1058" s="7">
        <v>1998</v>
      </c>
      <c r="W1058" t="s">
        <v>174</v>
      </c>
      <c r="X1058" s="2">
        <v>0.61499999999999999</v>
      </c>
      <c r="Y1058" s="6">
        <f t="shared" si="134"/>
        <v>1.6417073756706976E-2</v>
      </c>
      <c r="AA1058">
        <v>1959271</v>
      </c>
      <c r="AB1058">
        <v>12141</v>
      </c>
      <c r="AD1058" t="s">
        <v>4</v>
      </c>
      <c r="AE1058">
        <v>19</v>
      </c>
      <c r="AF1058">
        <v>3</v>
      </c>
      <c r="AH1058" t="s">
        <v>173</v>
      </c>
      <c r="AI1058" t="s">
        <v>172</v>
      </c>
      <c r="AJ1058" t="s">
        <v>171</v>
      </c>
      <c r="AK1058" t="s">
        <v>170</v>
      </c>
      <c r="AL1058">
        <v>22</v>
      </c>
      <c r="AM1058" s="5">
        <f t="shared" si="130"/>
        <v>0.91666666666666663</v>
      </c>
      <c r="AN1058" s="4">
        <f t="shared" si="135"/>
        <v>1.3883629938154739E-3</v>
      </c>
      <c r="AO1058" s="3"/>
      <c r="AP1058">
        <v>0</v>
      </c>
      <c r="AQ1058" t="s">
        <v>169</v>
      </c>
      <c r="AR1058" t="s">
        <v>168</v>
      </c>
      <c r="AS1058" t="s">
        <v>167</v>
      </c>
      <c r="AT1058" s="2" t="s">
        <v>0</v>
      </c>
      <c r="AU1058" s="1">
        <f t="shared" si="131"/>
        <v>1.1908460527839524</v>
      </c>
      <c r="AV1058" s="1">
        <f t="shared" si="132"/>
        <v>0.89027183752612249</v>
      </c>
      <c r="AW1058" s="1">
        <f t="shared" si="133"/>
        <v>0.58969762226829237</v>
      </c>
    </row>
    <row r="1059" spans="1:49" x14ac:dyDescent="0.2">
      <c r="A1059">
        <v>1057</v>
      </c>
      <c r="B1059" t="s">
        <v>166</v>
      </c>
      <c r="F1059" t="s">
        <v>165</v>
      </c>
      <c r="G1059" t="s">
        <v>15</v>
      </c>
      <c r="H1059" t="s">
        <v>14</v>
      </c>
      <c r="I1059" t="s">
        <v>164</v>
      </c>
      <c r="J1059">
        <v>60191856</v>
      </c>
      <c r="K1059" t="s">
        <v>163</v>
      </c>
      <c r="L1059" t="s">
        <v>162</v>
      </c>
      <c r="M1059" t="s">
        <v>161</v>
      </c>
      <c r="N1059">
        <v>1</v>
      </c>
      <c r="O1059" t="s">
        <v>160</v>
      </c>
      <c r="P1059">
        <v>7006780675</v>
      </c>
      <c r="Q1059">
        <v>60191856</v>
      </c>
      <c r="R1059" s="7">
        <v>35796</v>
      </c>
      <c r="S1059" s="8">
        <f t="shared" si="128"/>
        <v>1998</v>
      </c>
      <c r="T1059" s="8">
        <v>1998</v>
      </c>
      <c r="U1059" s="8">
        <f t="shared" si="129"/>
        <v>24</v>
      </c>
      <c r="V1059" s="7">
        <v>1998</v>
      </c>
      <c r="W1059" t="s">
        <v>159</v>
      </c>
      <c r="X1059" s="2">
        <v>0</v>
      </c>
      <c r="Y1059" s="6">
        <f t="shared" si="134"/>
        <v>0</v>
      </c>
      <c r="AB1059">
        <v>21101038512</v>
      </c>
      <c r="AC1059">
        <v>21699402</v>
      </c>
      <c r="AD1059" t="s">
        <v>4</v>
      </c>
      <c r="AE1059">
        <v>103</v>
      </c>
      <c r="AF1059" t="s">
        <v>158</v>
      </c>
      <c r="AG1059" t="s">
        <v>157</v>
      </c>
      <c r="AH1059" t="s">
        <v>156</v>
      </c>
      <c r="AI1059" t="s">
        <v>155</v>
      </c>
      <c r="AK1059" t="s">
        <v>154</v>
      </c>
      <c r="AL1059">
        <v>26</v>
      </c>
      <c r="AM1059" s="5">
        <f t="shared" si="130"/>
        <v>1.0833333333333333</v>
      </c>
      <c r="AN1059" s="4">
        <f t="shared" si="135"/>
        <v>1.6407926290546509E-3</v>
      </c>
      <c r="AO1059" s="3"/>
      <c r="AP1059">
        <v>0</v>
      </c>
      <c r="AR1059" t="s">
        <v>1</v>
      </c>
      <c r="AT1059" s="2" t="s">
        <v>0</v>
      </c>
      <c r="AU1059" s="1">
        <f t="shared" si="131"/>
        <v>4.922377887163952E-2</v>
      </c>
      <c r="AV1059" s="1">
        <f t="shared" si="132"/>
        <v>8.2039631452732548E-2</v>
      </c>
      <c r="AW1059" s="1">
        <f t="shared" si="133"/>
        <v>0.11485548403382556</v>
      </c>
    </row>
    <row r="1060" spans="1:49" x14ac:dyDescent="0.2">
      <c r="A1060">
        <v>1058</v>
      </c>
      <c r="B1060" t="s">
        <v>153</v>
      </c>
      <c r="C1060" t="s">
        <v>152</v>
      </c>
      <c r="F1060" t="s">
        <v>151</v>
      </c>
      <c r="G1060" t="s">
        <v>15</v>
      </c>
      <c r="H1060" t="s">
        <v>14</v>
      </c>
      <c r="I1060" t="s">
        <v>150</v>
      </c>
      <c r="J1060" t="s">
        <v>149</v>
      </c>
      <c r="K1060" t="s">
        <v>148</v>
      </c>
      <c r="L1060" t="s">
        <v>147</v>
      </c>
      <c r="M1060" t="s">
        <v>146</v>
      </c>
      <c r="N1060">
        <v>5</v>
      </c>
      <c r="O1060" t="s">
        <v>145</v>
      </c>
      <c r="P1060" t="s">
        <v>144</v>
      </c>
      <c r="Q1060" t="s">
        <v>143</v>
      </c>
      <c r="R1060" s="7">
        <v>35796</v>
      </c>
      <c r="S1060" s="8">
        <f t="shared" si="128"/>
        <v>1998</v>
      </c>
      <c r="T1060" s="8">
        <v>1998</v>
      </c>
      <c r="U1060" s="8">
        <f t="shared" si="129"/>
        <v>24</v>
      </c>
      <c r="V1060" s="7">
        <v>1998</v>
      </c>
      <c r="W1060" t="s">
        <v>142</v>
      </c>
      <c r="X1060" s="2">
        <v>3.5539999999999998</v>
      </c>
      <c r="Y1060" s="6">
        <f t="shared" si="134"/>
        <v>9.4872000213555435E-2</v>
      </c>
      <c r="AA1060">
        <v>320889</v>
      </c>
      <c r="AB1060">
        <v>16615</v>
      </c>
      <c r="AD1060" t="s">
        <v>4</v>
      </c>
      <c r="AE1060">
        <v>118</v>
      </c>
      <c r="AF1060">
        <v>3</v>
      </c>
      <c r="AH1060" t="s">
        <v>141</v>
      </c>
      <c r="AI1060" t="s">
        <v>140</v>
      </c>
      <c r="AK1060" t="s">
        <v>139</v>
      </c>
      <c r="AL1060">
        <v>0</v>
      </c>
      <c r="AM1060" s="5">
        <f t="shared" si="130"/>
        <v>0</v>
      </c>
      <c r="AN1060" s="4">
        <f t="shared" si="135"/>
        <v>0</v>
      </c>
      <c r="AO1060" s="3"/>
      <c r="AP1060">
        <v>1</v>
      </c>
      <c r="AR1060" t="s">
        <v>1</v>
      </c>
      <c r="AT1060" s="2">
        <v>8.34</v>
      </c>
      <c r="AU1060" s="1">
        <f t="shared" si="131"/>
        <v>6.6410400149488806</v>
      </c>
      <c r="AV1060" s="1">
        <f t="shared" si="132"/>
        <v>4.7436000106777714</v>
      </c>
      <c r="AW1060" s="1">
        <f t="shared" si="133"/>
        <v>2.846160006406663</v>
      </c>
    </row>
    <row r="1061" spans="1:49" x14ac:dyDescent="0.2">
      <c r="A1061">
        <v>1059</v>
      </c>
      <c r="B1061" t="s">
        <v>138</v>
      </c>
      <c r="C1061" t="s">
        <v>137</v>
      </c>
      <c r="F1061" t="s">
        <v>136</v>
      </c>
      <c r="G1061" t="s">
        <v>15</v>
      </c>
      <c r="H1061" t="s">
        <v>14</v>
      </c>
      <c r="I1061" t="s">
        <v>135</v>
      </c>
      <c r="J1061" t="s">
        <v>129</v>
      </c>
      <c r="K1061" t="s">
        <v>134</v>
      </c>
      <c r="L1061" t="s">
        <v>133</v>
      </c>
      <c r="M1061" t="s">
        <v>132</v>
      </c>
      <c r="N1061">
        <v>2</v>
      </c>
      <c r="O1061" t="s">
        <v>131</v>
      </c>
      <c r="P1061" t="s">
        <v>130</v>
      </c>
      <c r="Q1061" t="s">
        <v>129</v>
      </c>
      <c r="R1061" s="7">
        <v>35796</v>
      </c>
      <c r="S1061" s="8">
        <f t="shared" si="128"/>
        <v>1998</v>
      </c>
      <c r="T1061" s="8">
        <v>1998</v>
      </c>
      <c r="U1061" s="8">
        <f t="shared" si="129"/>
        <v>24</v>
      </c>
      <c r="V1061" s="7">
        <v>36130</v>
      </c>
      <c r="W1061" t="s">
        <v>128</v>
      </c>
      <c r="X1061" s="2">
        <v>0.67200000000000004</v>
      </c>
      <c r="Y1061" s="6">
        <f t="shared" si="134"/>
        <v>1.793865620245055E-2</v>
      </c>
      <c r="AA1061">
        <v>13504827</v>
      </c>
      <c r="AB1061">
        <v>13445</v>
      </c>
      <c r="AD1061" t="s">
        <v>4</v>
      </c>
      <c r="AE1061">
        <v>5</v>
      </c>
      <c r="AF1061">
        <v>4</v>
      </c>
      <c r="AH1061" t="s">
        <v>127</v>
      </c>
      <c r="AI1061" t="s">
        <v>126</v>
      </c>
      <c r="AK1061" t="s">
        <v>125</v>
      </c>
      <c r="AL1061">
        <v>52</v>
      </c>
      <c r="AM1061" s="5">
        <f t="shared" si="130"/>
        <v>2.1666666666666665</v>
      </c>
      <c r="AN1061" s="4">
        <f t="shared" si="135"/>
        <v>3.2815852581093018E-3</v>
      </c>
      <c r="AO1061" s="3"/>
      <c r="AP1061">
        <v>1</v>
      </c>
      <c r="AR1061" t="s">
        <v>1</v>
      </c>
      <c r="AT1061" s="2">
        <v>2.1190000000000002</v>
      </c>
      <c r="AU1061" s="1">
        <f t="shared" si="131"/>
        <v>1.3541534919148175</v>
      </c>
      <c r="AV1061" s="1">
        <f t="shared" si="132"/>
        <v>1.0610120730279926</v>
      </c>
      <c r="AW1061" s="1">
        <f t="shared" si="133"/>
        <v>0.76787065414116762</v>
      </c>
    </row>
    <row r="1062" spans="1:49" x14ac:dyDescent="0.2">
      <c r="A1062">
        <v>1060</v>
      </c>
      <c r="B1062" t="s">
        <v>124</v>
      </c>
      <c r="C1062" t="s">
        <v>123</v>
      </c>
      <c r="F1062" t="s">
        <v>122</v>
      </c>
      <c r="G1062" t="s">
        <v>15</v>
      </c>
      <c r="H1062" t="s">
        <v>14</v>
      </c>
      <c r="I1062" t="s">
        <v>121</v>
      </c>
      <c r="J1062" t="s">
        <v>120</v>
      </c>
      <c r="K1062" t="s">
        <v>119</v>
      </c>
      <c r="L1062" t="s">
        <v>118</v>
      </c>
      <c r="M1062" t="s">
        <v>117</v>
      </c>
      <c r="N1062">
        <v>5</v>
      </c>
      <c r="O1062" t="s">
        <v>116</v>
      </c>
      <c r="P1062" t="s">
        <v>115</v>
      </c>
      <c r="Q1062" t="s">
        <v>114</v>
      </c>
      <c r="R1062" s="7">
        <v>35796</v>
      </c>
      <c r="S1062" s="8">
        <f t="shared" si="128"/>
        <v>1998</v>
      </c>
      <c r="T1062" s="8">
        <v>1998</v>
      </c>
      <c r="U1062" s="8">
        <f t="shared" si="129"/>
        <v>24</v>
      </c>
      <c r="V1062" s="7">
        <v>1998</v>
      </c>
      <c r="W1062" t="s">
        <v>100</v>
      </c>
      <c r="X1062" s="2">
        <v>1.5029999999999999</v>
      </c>
      <c r="Y1062" s="6">
        <f t="shared" si="134"/>
        <v>4.0121726595659483E-2</v>
      </c>
      <c r="AA1062">
        <v>10980121</v>
      </c>
      <c r="AB1062">
        <v>11000153773</v>
      </c>
      <c r="AC1062" t="s">
        <v>99</v>
      </c>
      <c r="AD1062" t="s">
        <v>4</v>
      </c>
      <c r="AE1062">
        <v>57</v>
      </c>
      <c r="AF1062">
        <v>16</v>
      </c>
      <c r="AH1062" t="s">
        <v>113</v>
      </c>
      <c r="AI1062" t="s">
        <v>112</v>
      </c>
      <c r="AK1062" t="s">
        <v>111</v>
      </c>
      <c r="AL1062">
        <v>4</v>
      </c>
      <c r="AM1062" s="5">
        <f t="shared" si="130"/>
        <v>0.16666666666666666</v>
      </c>
      <c r="AN1062" s="4">
        <f t="shared" si="135"/>
        <v>2.5242963523917705E-4</v>
      </c>
      <c r="AO1062" s="3"/>
      <c r="AP1062">
        <v>0</v>
      </c>
      <c r="AR1062" t="s">
        <v>1</v>
      </c>
      <c r="AT1062" s="2" t="s">
        <v>0</v>
      </c>
      <c r="AU1062" s="1">
        <f t="shared" si="131"/>
        <v>2.8160937507533386</v>
      </c>
      <c r="AV1062" s="1">
        <f t="shared" si="132"/>
        <v>2.0187078115449331</v>
      </c>
      <c r="AW1062" s="1">
        <f t="shared" si="133"/>
        <v>1.2213218723365269</v>
      </c>
    </row>
    <row r="1063" spans="1:49" x14ac:dyDescent="0.2">
      <c r="A1063">
        <v>1061</v>
      </c>
      <c r="B1063" t="s">
        <v>110</v>
      </c>
      <c r="C1063" t="s">
        <v>109</v>
      </c>
      <c r="F1063" t="s">
        <v>108</v>
      </c>
      <c r="G1063" t="s">
        <v>15</v>
      </c>
      <c r="H1063" t="s">
        <v>14</v>
      </c>
      <c r="I1063" t="s">
        <v>107</v>
      </c>
      <c r="J1063">
        <v>60015150</v>
      </c>
      <c r="K1063" t="s">
        <v>106</v>
      </c>
      <c r="L1063" t="s">
        <v>105</v>
      </c>
      <c r="M1063" t="s">
        <v>104</v>
      </c>
      <c r="N1063">
        <v>2</v>
      </c>
      <c r="O1063" t="s">
        <v>103</v>
      </c>
      <c r="P1063" t="s">
        <v>102</v>
      </c>
      <c r="Q1063" t="s">
        <v>101</v>
      </c>
      <c r="R1063" s="7">
        <v>35796</v>
      </c>
      <c r="S1063" s="8">
        <f t="shared" si="128"/>
        <v>1998</v>
      </c>
      <c r="T1063" s="8">
        <v>1998</v>
      </c>
      <c r="U1063" s="8">
        <f t="shared" si="129"/>
        <v>24</v>
      </c>
      <c r="V1063" s="7">
        <v>1998</v>
      </c>
      <c r="W1063" t="s">
        <v>100</v>
      </c>
      <c r="X1063" s="2">
        <v>1.5029999999999999</v>
      </c>
      <c r="Y1063" s="6">
        <f t="shared" si="134"/>
        <v>4.0121726595659483E-2</v>
      </c>
      <c r="AA1063">
        <v>10980121</v>
      </c>
      <c r="AB1063">
        <v>11000153773</v>
      </c>
      <c r="AC1063" t="s">
        <v>99</v>
      </c>
      <c r="AD1063" t="s">
        <v>4</v>
      </c>
      <c r="AE1063">
        <v>58</v>
      </c>
      <c r="AF1063">
        <v>11</v>
      </c>
      <c r="AH1063" t="s">
        <v>98</v>
      </c>
      <c r="AI1063" t="s">
        <v>97</v>
      </c>
      <c r="AK1063" t="s">
        <v>96</v>
      </c>
      <c r="AL1063">
        <v>112</v>
      </c>
      <c r="AM1063" s="5">
        <f t="shared" si="130"/>
        <v>4.666666666666667</v>
      </c>
      <c r="AN1063" s="4">
        <f t="shared" si="135"/>
        <v>7.0680297866969584E-3</v>
      </c>
      <c r="AO1063" s="3"/>
      <c r="AP1063">
        <v>0</v>
      </c>
      <c r="AR1063" t="s">
        <v>1</v>
      </c>
      <c r="AT1063" s="2" t="s">
        <v>0</v>
      </c>
      <c r="AU1063" s="1">
        <f t="shared" si="131"/>
        <v>3.0205617552970723</v>
      </c>
      <c r="AV1063" s="1">
        <f t="shared" si="132"/>
        <v>2.3594878191178221</v>
      </c>
      <c r="AW1063" s="1">
        <f t="shared" si="133"/>
        <v>1.6984138829385715</v>
      </c>
    </row>
    <row r="1064" spans="1:49" x14ac:dyDescent="0.2">
      <c r="A1064">
        <v>1062</v>
      </c>
      <c r="B1064" t="s">
        <v>95</v>
      </c>
      <c r="C1064" t="s">
        <v>94</v>
      </c>
      <c r="F1064" t="s">
        <v>93</v>
      </c>
      <c r="G1064" t="s">
        <v>15</v>
      </c>
      <c r="H1064" t="s">
        <v>14</v>
      </c>
      <c r="I1064" t="s">
        <v>92</v>
      </c>
      <c r="J1064">
        <v>60105159</v>
      </c>
      <c r="K1064" t="s">
        <v>91</v>
      </c>
      <c r="L1064" t="s">
        <v>90</v>
      </c>
      <c r="M1064" t="s">
        <v>89</v>
      </c>
      <c r="N1064">
        <v>2</v>
      </c>
      <c r="O1064" t="s">
        <v>88</v>
      </c>
      <c r="P1064" t="s">
        <v>87</v>
      </c>
      <c r="Q1064" t="s">
        <v>86</v>
      </c>
      <c r="R1064" s="7">
        <v>35796</v>
      </c>
      <c r="S1064" s="8">
        <f t="shared" si="128"/>
        <v>1998</v>
      </c>
      <c r="T1064" s="8">
        <v>1998</v>
      </c>
      <c r="U1064" s="8">
        <f t="shared" si="129"/>
        <v>24</v>
      </c>
      <c r="V1064" s="7" t="s">
        <v>85</v>
      </c>
      <c r="W1064" t="s">
        <v>84</v>
      </c>
      <c r="X1064" s="2">
        <v>0.32200000000000001</v>
      </c>
      <c r="Y1064" s="6">
        <f t="shared" si="134"/>
        <v>8.5956060970075552E-3</v>
      </c>
      <c r="AA1064">
        <v>10884246</v>
      </c>
      <c r="AB1064">
        <v>24646</v>
      </c>
      <c r="AD1064" t="s">
        <v>4</v>
      </c>
      <c r="AE1064">
        <v>2</v>
      </c>
      <c r="AF1064">
        <v>2</v>
      </c>
      <c r="AH1064" t="s">
        <v>83</v>
      </c>
      <c r="AI1064" t="s">
        <v>82</v>
      </c>
      <c r="AJ1064" t="s">
        <v>81</v>
      </c>
      <c r="AK1064" t="s">
        <v>80</v>
      </c>
      <c r="AL1064">
        <v>80</v>
      </c>
      <c r="AM1064" s="5">
        <f t="shared" si="130"/>
        <v>3.3333333333333335</v>
      </c>
      <c r="AN1064" s="4">
        <f t="shared" si="135"/>
        <v>5.0485927047835416E-3</v>
      </c>
      <c r="AO1064" s="3"/>
      <c r="AP1064">
        <v>0</v>
      </c>
      <c r="AR1064" t="s">
        <v>1</v>
      </c>
      <c r="AT1064" s="2" t="s">
        <v>0</v>
      </c>
      <c r="AU1064" s="1">
        <f t="shared" si="131"/>
        <v>0.75315020793403509</v>
      </c>
      <c r="AV1064" s="1">
        <f t="shared" si="132"/>
        <v>0.68220994008955482</v>
      </c>
      <c r="AW1064" s="1">
        <f t="shared" si="133"/>
        <v>0.61126967224507456</v>
      </c>
    </row>
    <row r="1065" spans="1:49" x14ac:dyDescent="0.2">
      <c r="A1065">
        <v>1063</v>
      </c>
      <c r="B1065" t="s">
        <v>79</v>
      </c>
      <c r="C1065" t="s">
        <v>78</v>
      </c>
      <c r="F1065" t="s">
        <v>77</v>
      </c>
      <c r="G1065" t="s">
        <v>15</v>
      </c>
      <c r="H1065" t="s">
        <v>14</v>
      </c>
      <c r="I1065" t="s">
        <v>76</v>
      </c>
      <c r="J1065">
        <v>60027550</v>
      </c>
      <c r="K1065" t="s">
        <v>75</v>
      </c>
      <c r="L1065" t="s">
        <v>74</v>
      </c>
      <c r="M1065" t="s">
        <v>73</v>
      </c>
      <c r="N1065">
        <v>2</v>
      </c>
      <c r="O1065" t="s">
        <v>72</v>
      </c>
      <c r="P1065" t="s">
        <v>71</v>
      </c>
      <c r="Q1065" t="s">
        <v>70</v>
      </c>
      <c r="R1065" s="7">
        <v>35796</v>
      </c>
      <c r="S1065" s="8">
        <f t="shared" si="128"/>
        <v>1998</v>
      </c>
      <c r="T1065" s="8">
        <v>1998</v>
      </c>
      <c r="U1065" s="8">
        <f t="shared" si="129"/>
        <v>24</v>
      </c>
      <c r="V1065" s="7">
        <v>1998</v>
      </c>
      <c r="W1065" t="s">
        <v>69</v>
      </c>
      <c r="X1065" s="2">
        <v>0.75</v>
      </c>
      <c r="Y1065" s="6">
        <f t="shared" si="134"/>
        <v>2.0020821654520703E-2</v>
      </c>
      <c r="AA1065" t="s">
        <v>68</v>
      </c>
      <c r="AB1065">
        <v>29221</v>
      </c>
      <c r="AD1065" t="s">
        <v>4</v>
      </c>
      <c r="AE1065">
        <v>5</v>
      </c>
      <c r="AF1065" t="s">
        <v>67</v>
      </c>
      <c r="AH1065" t="s">
        <v>66</v>
      </c>
      <c r="AI1065" t="s">
        <v>65</v>
      </c>
      <c r="AK1065" t="s">
        <v>64</v>
      </c>
      <c r="AL1065">
        <v>126</v>
      </c>
      <c r="AM1065" s="5">
        <f t="shared" si="130"/>
        <v>5.25</v>
      </c>
      <c r="AN1065" s="4">
        <f t="shared" si="135"/>
        <v>7.9515335100340777E-3</v>
      </c>
      <c r="AO1065" s="3"/>
      <c r="AP1065">
        <v>0</v>
      </c>
      <c r="AR1065" t="s">
        <v>1</v>
      </c>
      <c r="AT1065" s="2">
        <v>2.0230000000000001</v>
      </c>
      <c r="AU1065" s="1">
        <f t="shared" si="131"/>
        <v>1.6400035211174713</v>
      </c>
      <c r="AV1065" s="1">
        <f t="shared" si="132"/>
        <v>1.398617758227739</v>
      </c>
      <c r="AW1065" s="1">
        <f t="shared" si="133"/>
        <v>1.1572319953380064</v>
      </c>
    </row>
    <row r="1066" spans="1:49" x14ac:dyDescent="0.2">
      <c r="A1066">
        <v>1064</v>
      </c>
      <c r="B1066" t="s">
        <v>63</v>
      </c>
      <c r="C1066" t="s">
        <v>62</v>
      </c>
      <c r="F1066" t="s">
        <v>61</v>
      </c>
      <c r="G1066" t="s">
        <v>15</v>
      </c>
      <c r="H1066" t="s">
        <v>14</v>
      </c>
      <c r="I1066" t="s">
        <v>60</v>
      </c>
      <c r="J1066" t="s">
        <v>59</v>
      </c>
      <c r="K1066" t="s">
        <v>58</v>
      </c>
      <c r="L1066" t="s">
        <v>57</v>
      </c>
      <c r="M1066" t="s">
        <v>56</v>
      </c>
      <c r="N1066">
        <v>4</v>
      </c>
      <c r="O1066" t="s">
        <v>55</v>
      </c>
      <c r="P1066" t="s">
        <v>54</v>
      </c>
      <c r="Q1066" t="s">
        <v>53</v>
      </c>
      <c r="R1066" s="7">
        <v>35796</v>
      </c>
      <c r="S1066" s="8">
        <f t="shared" si="128"/>
        <v>1998</v>
      </c>
      <c r="T1066" s="8">
        <v>1998</v>
      </c>
      <c r="U1066" s="8">
        <f t="shared" si="129"/>
        <v>24</v>
      </c>
      <c r="V1066" s="7">
        <v>35947</v>
      </c>
      <c r="W1066" t="s">
        <v>52</v>
      </c>
      <c r="X1066" s="2">
        <v>0.35699999999999998</v>
      </c>
      <c r="Y1066" s="6">
        <f t="shared" si="134"/>
        <v>9.5299111075518531E-3</v>
      </c>
      <c r="AA1066">
        <v>913286</v>
      </c>
      <c r="AB1066">
        <v>12316</v>
      </c>
      <c r="AD1066" t="s">
        <v>4</v>
      </c>
      <c r="AE1066">
        <v>37</v>
      </c>
      <c r="AF1066">
        <v>6</v>
      </c>
      <c r="AH1066" t="s">
        <v>51</v>
      </c>
      <c r="AI1066" t="s">
        <v>50</v>
      </c>
      <c r="AJ1066" t="s">
        <v>49</v>
      </c>
      <c r="AK1066" t="s">
        <v>48</v>
      </c>
      <c r="AL1066">
        <v>115</v>
      </c>
      <c r="AM1066" s="5">
        <f t="shared" si="130"/>
        <v>4.791666666666667</v>
      </c>
      <c r="AN1066" s="4">
        <f t="shared" si="135"/>
        <v>7.2573520131263411E-3</v>
      </c>
      <c r="AO1066" s="3"/>
      <c r="AP1066">
        <v>0</v>
      </c>
      <c r="AR1066" t="s">
        <v>1</v>
      </c>
      <c r="AT1066" s="2">
        <v>1.0840000000000001</v>
      </c>
      <c r="AU1066" s="1">
        <f t="shared" si="131"/>
        <v>0.88481433792242004</v>
      </c>
      <c r="AV1066" s="1">
        <f t="shared" si="132"/>
        <v>0.83936315603390965</v>
      </c>
      <c r="AW1066" s="1">
        <f t="shared" si="133"/>
        <v>0.79391197414539938</v>
      </c>
    </row>
    <row r="1067" spans="1:49" x14ac:dyDescent="0.2">
      <c r="A1067">
        <v>1065</v>
      </c>
      <c r="B1067" t="s">
        <v>47</v>
      </c>
      <c r="C1067" t="s">
        <v>46</v>
      </c>
      <c r="F1067" t="s">
        <v>45</v>
      </c>
      <c r="G1067" t="s">
        <v>15</v>
      </c>
      <c r="H1067" t="s">
        <v>14</v>
      </c>
      <c r="I1067" t="s">
        <v>44</v>
      </c>
      <c r="J1067" t="s">
        <v>43</v>
      </c>
      <c r="K1067" t="s">
        <v>42</v>
      </c>
      <c r="L1067" t="s">
        <v>41</v>
      </c>
      <c r="M1067" t="s">
        <v>40</v>
      </c>
      <c r="N1067">
        <v>4</v>
      </c>
      <c r="O1067" t="s">
        <v>39</v>
      </c>
      <c r="P1067" t="s">
        <v>38</v>
      </c>
      <c r="Q1067" t="s">
        <v>37</v>
      </c>
      <c r="R1067" s="7">
        <v>35796</v>
      </c>
      <c r="S1067" s="8">
        <f t="shared" ref="S1067:S1069" si="136">YEAR(R1067)</f>
        <v>1998</v>
      </c>
      <c r="T1067" s="8">
        <v>1998</v>
      </c>
      <c r="U1067" s="8">
        <f t="shared" ref="U1067:U1069" si="137">2022-T1067</f>
        <v>24</v>
      </c>
      <c r="V1067" s="7">
        <v>1998</v>
      </c>
      <c r="W1067" t="s">
        <v>5</v>
      </c>
      <c r="X1067" s="2">
        <v>1.887</v>
      </c>
      <c r="Y1067" s="6">
        <f t="shared" si="134"/>
        <v>5.0372387282774087E-2</v>
      </c>
      <c r="AA1067">
        <v>15507998</v>
      </c>
      <c r="AB1067">
        <v>110157</v>
      </c>
      <c r="AC1067">
        <v>15502368</v>
      </c>
      <c r="AD1067" t="s">
        <v>4</v>
      </c>
      <c r="AE1067">
        <v>57</v>
      </c>
      <c r="AF1067">
        <v>4</v>
      </c>
      <c r="AH1067" t="s">
        <v>36</v>
      </c>
      <c r="AI1067" t="s">
        <v>35</v>
      </c>
      <c r="AK1067" t="s">
        <v>34</v>
      </c>
      <c r="AL1067">
        <v>7</v>
      </c>
      <c r="AM1067" s="5">
        <f t="shared" ref="AM1067:AM1069" si="138">AL1067/U1067</f>
        <v>0.29166666666666669</v>
      </c>
      <c r="AN1067" s="4">
        <f t="shared" si="135"/>
        <v>4.417518616685599E-4</v>
      </c>
      <c r="AO1067" s="3"/>
      <c r="AP1067">
        <v>0</v>
      </c>
      <c r="AR1067" t="s">
        <v>1</v>
      </c>
      <c r="AT1067" s="2" t="s">
        <v>0</v>
      </c>
      <c r="AU1067" s="1">
        <f t="shared" si="131"/>
        <v>3.5393196656442423</v>
      </c>
      <c r="AV1067" s="1">
        <f t="shared" si="132"/>
        <v>2.5407069572221324</v>
      </c>
      <c r="AW1067" s="1">
        <f t="shared" si="133"/>
        <v>1.5420942488000215</v>
      </c>
    </row>
    <row r="1068" spans="1:49" x14ac:dyDescent="0.2">
      <c r="A1068">
        <v>1066</v>
      </c>
      <c r="B1068" t="s">
        <v>33</v>
      </c>
      <c r="C1068" t="s">
        <v>32</v>
      </c>
      <c r="F1068" t="s">
        <v>31</v>
      </c>
      <c r="G1068" t="s">
        <v>15</v>
      </c>
      <c r="H1068" t="s">
        <v>14</v>
      </c>
      <c r="I1068" t="s">
        <v>30</v>
      </c>
      <c r="J1068" t="s">
        <v>29</v>
      </c>
      <c r="K1068" t="s">
        <v>28</v>
      </c>
      <c r="L1068" t="s">
        <v>27</v>
      </c>
      <c r="M1068" t="s">
        <v>26</v>
      </c>
      <c r="N1068">
        <v>6</v>
      </c>
      <c r="O1068" t="s">
        <v>25</v>
      </c>
      <c r="P1068" t="s">
        <v>24</v>
      </c>
      <c r="Q1068" t="s">
        <v>23</v>
      </c>
      <c r="R1068" s="7">
        <v>35796</v>
      </c>
      <c r="S1068" s="8">
        <f t="shared" si="136"/>
        <v>1998</v>
      </c>
      <c r="T1068" s="8">
        <v>1998</v>
      </c>
      <c r="U1068" s="8">
        <f t="shared" si="137"/>
        <v>24</v>
      </c>
      <c r="V1068" s="7">
        <v>1998</v>
      </c>
      <c r="W1068" t="s">
        <v>22</v>
      </c>
      <c r="X1068" s="2">
        <v>3.367</v>
      </c>
      <c r="Y1068" s="6">
        <f t="shared" si="134"/>
        <v>8.9880142014361605E-2</v>
      </c>
      <c r="AA1068">
        <v>30007</v>
      </c>
      <c r="AB1068">
        <v>12074</v>
      </c>
      <c r="AD1068" t="s">
        <v>4</v>
      </c>
      <c r="AE1068">
        <v>79</v>
      </c>
      <c r="AF1068">
        <v>3</v>
      </c>
      <c r="AH1068" t="s">
        <v>21</v>
      </c>
      <c r="AI1068" t="s">
        <v>20</v>
      </c>
      <c r="AK1068" t="s">
        <v>19</v>
      </c>
      <c r="AL1068">
        <v>283</v>
      </c>
      <c r="AM1068" s="5">
        <f t="shared" si="138"/>
        <v>11.791666666666666</v>
      </c>
      <c r="AN1068" s="4">
        <f t="shared" si="135"/>
        <v>1.7859396693171777E-2</v>
      </c>
      <c r="AO1068" s="3"/>
      <c r="AP1068">
        <v>0</v>
      </c>
      <c r="AR1068" t="s">
        <v>1</v>
      </c>
      <c r="AT1068" s="2" t="s">
        <v>0</v>
      </c>
      <c r="AU1068" s="1">
        <f t="shared" si="131"/>
        <v>6.8273918418004644</v>
      </c>
      <c r="AV1068" s="1">
        <f t="shared" si="132"/>
        <v>5.3869769353766692</v>
      </c>
      <c r="AW1068" s="1">
        <f t="shared" si="133"/>
        <v>3.9465620289528727</v>
      </c>
    </row>
    <row r="1069" spans="1:49" x14ac:dyDescent="0.2">
      <c r="A1069">
        <v>1067</v>
      </c>
      <c r="B1069" t="s">
        <v>18</v>
      </c>
      <c r="C1069" t="s">
        <v>17</v>
      </c>
      <c r="F1069" t="s">
        <v>16</v>
      </c>
      <c r="G1069" t="s">
        <v>15</v>
      </c>
      <c r="H1069" t="s">
        <v>14</v>
      </c>
      <c r="I1069" t="s">
        <v>13</v>
      </c>
      <c r="J1069" t="s">
        <v>12</v>
      </c>
      <c r="K1069" t="s">
        <v>11</v>
      </c>
      <c r="L1069" t="s">
        <v>10</v>
      </c>
      <c r="M1069" t="s">
        <v>9</v>
      </c>
      <c r="N1069">
        <v>4</v>
      </c>
      <c r="O1069" t="s">
        <v>8</v>
      </c>
      <c r="P1069" t="s">
        <v>7</v>
      </c>
      <c r="Q1069" t="s">
        <v>6</v>
      </c>
      <c r="R1069" s="7">
        <v>35796</v>
      </c>
      <c r="S1069" s="8">
        <f t="shared" si="136"/>
        <v>1998</v>
      </c>
      <c r="T1069" s="8">
        <v>1998</v>
      </c>
      <c r="U1069" s="8">
        <f t="shared" si="137"/>
        <v>24</v>
      </c>
      <c r="V1069" s="7">
        <v>1998</v>
      </c>
      <c r="W1069" t="s">
        <v>5</v>
      </c>
      <c r="X1069" s="2">
        <v>1.887</v>
      </c>
      <c r="Y1069" s="6">
        <f t="shared" si="134"/>
        <v>5.0372387282774087E-2</v>
      </c>
      <c r="AA1069">
        <v>15507998</v>
      </c>
      <c r="AB1069">
        <v>110157</v>
      </c>
      <c r="AC1069">
        <v>15502368</v>
      </c>
      <c r="AD1069" t="s">
        <v>4</v>
      </c>
      <c r="AE1069">
        <v>58</v>
      </c>
      <c r="AF1069">
        <v>12</v>
      </c>
      <c r="AI1069" t="s">
        <v>3</v>
      </c>
      <c r="AK1069" t="s">
        <v>2</v>
      </c>
      <c r="AL1069">
        <v>54</v>
      </c>
      <c r="AM1069" s="5">
        <f t="shared" si="138"/>
        <v>2.25</v>
      </c>
      <c r="AN1069" s="4">
        <f t="shared" si="135"/>
        <v>3.4078000757288905E-3</v>
      </c>
      <c r="AO1069" s="3"/>
      <c r="AP1069">
        <v>0</v>
      </c>
      <c r="AR1069" t="s">
        <v>1</v>
      </c>
      <c r="AT1069" s="2" t="s">
        <v>0</v>
      </c>
      <c r="AU1069" s="1">
        <f t="shared" si="131"/>
        <v>3.628301112066052</v>
      </c>
      <c r="AV1069" s="1">
        <f t="shared" si="132"/>
        <v>2.689009367925149</v>
      </c>
      <c r="AW1069" s="1">
        <f t="shared" si="133"/>
        <v>1.7497176237842447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1998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2021-11-11T10:45:35Z</dcterms:created>
  <dcterms:modified xsi:type="dcterms:W3CDTF">2022-01-19T20:29:24Z</dcterms:modified>
</cp:coreProperties>
</file>